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5356" windowWidth="11355" windowHeight="8700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<sst xmlns="http://schemas.openxmlformats.org/spreadsheetml/2006/main" count="323" uniqueCount="236">
  <si>
    <t>PŘÍJMY</t>
  </si>
  <si>
    <t xml:space="preserve"> v tis. Kč</t>
  </si>
  <si>
    <t>POLOŽKA</t>
  </si>
  <si>
    <t xml:space="preserve">  NÁZEV</t>
  </si>
  <si>
    <t>v tis. Kč</t>
  </si>
  <si>
    <t>Daň z příjmů fyzických osob-závislá činnost</t>
  </si>
  <si>
    <t>Daň z příjmů fyzických osob- OSVČ</t>
  </si>
  <si>
    <t>Daň z příjmů práv. osob</t>
  </si>
  <si>
    <t>Daň z příjmů práv. osob za obce</t>
  </si>
  <si>
    <t>Daň z přidané hodnoty</t>
  </si>
  <si>
    <t>Poplatek za lividaci komunálního odpadu</t>
  </si>
  <si>
    <t>Poplatek ze psů</t>
  </si>
  <si>
    <t>Poplatek za užívání veřejného prostranství</t>
  </si>
  <si>
    <t>Poplatek za provozovaný výherní hr.přístroj</t>
  </si>
  <si>
    <t>Odvod výtěžku z provozování loterií</t>
  </si>
  <si>
    <t>Správní poplatky</t>
  </si>
  <si>
    <t>Daň z nemovitostí</t>
  </si>
  <si>
    <t>Splátky půjčených prostředků od obyvatelstva</t>
  </si>
  <si>
    <t>Neinvestiční přijaté dotace z všeob.pokl.spr.</t>
  </si>
  <si>
    <t>Neinvestiční přijaté dotace ze stát.rozpočtu.</t>
  </si>
  <si>
    <t>Neinvestiční přijaté dotace od obcí</t>
  </si>
  <si>
    <t>Neinvestiční přijaté dotace od krajů</t>
  </si>
  <si>
    <t>Daň z příjmů fyzických osob z kapit.výnosů</t>
  </si>
  <si>
    <t xml:space="preserve">             ROZPOČET</t>
  </si>
  <si>
    <t xml:space="preserve">             v tis. Kč</t>
  </si>
  <si>
    <t>školné MŠ a ŠD</t>
  </si>
  <si>
    <t>příjmy z odpadového hospodářství</t>
  </si>
  <si>
    <t>pronájem pozemků</t>
  </si>
  <si>
    <t>pronájem kanalizace</t>
  </si>
  <si>
    <t xml:space="preserve">příjmy z úroků </t>
  </si>
  <si>
    <t>VÝDAJE</t>
  </si>
  <si>
    <t>OD PA</t>
  </si>
  <si>
    <t>POLOŽK.</t>
  </si>
  <si>
    <t>tis. Kč</t>
  </si>
  <si>
    <t>2219 komunikace</t>
  </si>
  <si>
    <t>2221 doprav.obslužn.</t>
  </si>
  <si>
    <t>3111 Mateřská škola</t>
  </si>
  <si>
    <t>3113 Základní škola</t>
  </si>
  <si>
    <t>3141 Školní stravov.</t>
  </si>
  <si>
    <t>3314 knihovna</t>
  </si>
  <si>
    <t>3419 posilovna</t>
  </si>
  <si>
    <t>3419 kluziště</t>
  </si>
  <si>
    <t>3631 veřejné osvětl.</t>
  </si>
  <si>
    <t>3723 svoz ost.odp.</t>
  </si>
  <si>
    <t>3749 péče o krajinu</t>
  </si>
  <si>
    <t xml:space="preserve">5512 hasiči </t>
  </si>
  <si>
    <t>6112 zastupitelstvo</t>
  </si>
  <si>
    <t>6310 obecné příj.+výd</t>
  </si>
  <si>
    <t>daně a poplatky</t>
  </si>
  <si>
    <t>neinv.dotace ost.subj</t>
  </si>
  <si>
    <t>věcné dary</t>
  </si>
  <si>
    <t>neinv.dotace sdruž.</t>
  </si>
  <si>
    <t>pohoštění</t>
  </si>
  <si>
    <t>cestovné</t>
  </si>
  <si>
    <t>opravy a údržba</t>
  </si>
  <si>
    <t>nákup ost.služeb</t>
  </si>
  <si>
    <t>služby peněž.ústavů</t>
  </si>
  <si>
    <t>služby telekomunik.</t>
  </si>
  <si>
    <t>služby pošt</t>
  </si>
  <si>
    <t>elektr.energie</t>
  </si>
  <si>
    <t>plyn</t>
  </si>
  <si>
    <t>voda</t>
  </si>
  <si>
    <t>nákup materiálu</t>
  </si>
  <si>
    <t>drobný hm.dl.majetek</t>
  </si>
  <si>
    <t>knihy,tisk</t>
  </si>
  <si>
    <t>pracovní oděv,obuv</t>
  </si>
  <si>
    <t>ostatní povinné poj.</t>
  </si>
  <si>
    <t>pojistné zdravotní</t>
  </si>
  <si>
    <t>pojistné sociální</t>
  </si>
  <si>
    <t>ostatní osobní  výdaje</t>
  </si>
  <si>
    <t>platy zaměstnanců</t>
  </si>
  <si>
    <t>6171 činnost místní s</t>
  </si>
  <si>
    <t>odměny čl.zastupit.</t>
  </si>
  <si>
    <t>drobný dl.hm.maj.</t>
  </si>
  <si>
    <t>pohonné hmoty a ma</t>
  </si>
  <si>
    <t>ostatní osobní výdaje</t>
  </si>
  <si>
    <t>ostatní platby -refund.</t>
  </si>
  <si>
    <t>drobný hm.dlouh.maj</t>
  </si>
  <si>
    <t>pohonné hmoty</t>
  </si>
  <si>
    <t>ostatní služby</t>
  </si>
  <si>
    <t>nákup ostatních sl.</t>
  </si>
  <si>
    <t>3722 odvo kom.odp</t>
  </si>
  <si>
    <t>elektrická energie</t>
  </si>
  <si>
    <t>3419 fotbalový odd.</t>
  </si>
  <si>
    <t>neinv.dotace nez.o.</t>
  </si>
  <si>
    <t>služby bankov.ústavů</t>
  </si>
  <si>
    <t>ostatní os.výdaje</t>
  </si>
  <si>
    <t>služby bank.ústavů</t>
  </si>
  <si>
    <t>neinve.dotace obcím</t>
  </si>
  <si>
    <t>VÝDAJE CELKEM</t>
  </si>
  <si>
    <t>FINANCOVÁNÍ CELKEM</t>
  </si>
  <si>
    <t>PŘÍJMY CELKEM</t>
  </si>
  <si>
    <t>služby OÚ,přefakt. Tenis.klub,</t>
  </si>
  <si>
    <t>příjmy z pronájmu kult.zařízení</t>
  </si>
  <si>
    <t>příjmy z pronájmu ostatní</t>
  </si>
  <si>
    <t>knihy</t>
  </si>
  <si>
    <t>neinvestiční dotace</t>
  </si>
  <si>
    <t>příjmy ze služeb-sečení hřiště</t>
  </si>
  <si>
    <t>příjmy za přefakturaci vody TJ Sokol</t>
  </si>
  <si>
    <t>stavby(buňka)</t>
  </si>
  <si>
    <t>2212 silnice</t>
  </si>
  <si>
    <t>DDHM</t>
  </si>
  <si>
    <t>3349 ost.zálež.</t>
  </si>
  <si>
    <t>sdělovacích prostředk.</t>
  </si>
  <si>
    <t>3419 hřiště</t>
  </si>
  <si>
    <t>opravy a udržování</t>
  </si>
  <si>
    <t>UZ 98071 Volby do Parlamentu ČR</t>
  </si>
  <si>
    <t>UZ 97188  neinv.přij.dotace ze st.fin.aktiv</t>
  </si>
  <si>
    <t>Volby komunální UZ 98187</t>
  </si>
  <si>
    <t>Inv.dotace ze SR UZ 17720</t>
  </si>
  <si>
    <t>Neinv.dotace ze SR UZ 17360</t>
  </si>
  <si>
    <t>Neinvestiční přijaté transfery od obcí</t>
  </si>
  <si>
    <t>příjmy z prodeje pozemků</t>
  </si>
  <si>
    <t>přijaté neinvestiční dary</t>
  </si>
  <si>
    <t>2310  Pitná voda</t>
  </si>
  <si>
    <t>2321  Kanalizace</t>
  </si>
  <si>
    <t>3419  tenisové kurty</t>
  </si>
  <si>
    <t>3633  výstavba inž.sítí</t>
  </si>
  <si>
    <t>stavby</t>
  </si>
  <si>
    <t>3719  ostatní činnost</t>
  </si>
  <si>
    <t>k ochraně ovzduší</t>
  </si>
  <si>
    <t>3635 územní</t>
  </si>
  <si>
    <t>plánování</t>
  </si>
  <si>
    <t>6409  ostatní činnost</t>
  </si>
  <si>
    <t>jinde nezařazené</t>
  </si>
  <si>
    <t>3341  obecní rozhlas</t>
  </si>
  <si>
    <t>3612 bytové hospod.</t>
  </si>
  <si>
    <t>přijaté pojistné náhrady</t>
  </si>
  <si>
    <t>Neinvest.transfery od krajů</t>
  </si>
  <si>
    <t>Ostatní investiční transfery se SR</t>
  </si>
  <si>
    <t>Náhrada za věcné břemeno</t>
  </si>
  <si>
    <t>ostatní materiál</t>
  </si>
  <si>
    <t>spotřebovaný materiál</t>
  </si>
  <si>
    <t>spotř.materiál</t>
  </si>
  <si>
    <t>3419 výletiště</t>
  </si>
  <si>
    <t>nájemné</t>
  </si>
  <si>
    <t>projekt.dokumentace</t>
  </si>
  <si>
    <t>ost.služby</t>
  </si>
  <si>
    <t>3636  územní rozvoj</t>
  </si>
  <si>
    <t>4359 sociální péče</t>
  </si>
  <si>
    <t>3421  dětské hřiště</t>
  </si>
  <si>
    <t>FINANCOVÁNÍ</t>
  </si>
  <si>
    <t>příjmy za roznášení obědů</t>
  </si>
  <si>
    <t>ostatní osobní nákl.</t>
  </si>
  <si>
    <t>3326 kostel,ost.památky</t>
  </si>
  <si>
    <t>opravy, udržování</t>
  </si>
  <si>
    <t>služby</t>
  </si>
  <si>
    <t>3612  bytové hospodářství</t>
  </si>
  <si>
    <t>3745 péče o vzhled obce</t>
  </si>
  <si>
    <t>ostatní osobní náklady</t>
  </si>
  <si>
    <t>4339 ostatní soc.péče</t>
  </si>
  <si>
    <t>věcný dar</t>
  </si>
  <si>
    <t>spotřební materiál</t>
  </si>
  <si>
    <t xml:space="preserve">služby  </t>
  </si>
  <si>
    <t xml:space="preserve">cestovné </t>
  </si>
  <si>
    <t>software</t>
  </si>
  <si>
    <t>bankovní služby</t>
  </si>
  <si>
    <t>ODDÍL</t>
  </si>
  <si>
    <t>PARAGRAF</t>
  </si>
  <si>
    <t>Příjmy z pronájmu č.p.125</t>
  </si>
  <si>
    <t>3392 činnost v kultuře</t>
  </si>
  <si>
    <t>3412 hřiště pro volný čas</t>
  </si>
  <si>
    <t>multifunkční</t>
  </si>
  <si>
    <t xml:space="preserve">in-line </t>
  </si>
  <si>
    <t>finanční dar při naroz.dětí</t>
  </si>
  <si>
    <t>geodetické služby</t>
  </si>
  <si>
    <t>projektová dokumentace</t>
  </si>
  <si>
    <t>stavba</t>
  </si>
  <si>
    <t>pozemky</t>
  </si>
  <si>
    <t>služby spojené s údržbou</t>
  </si>
  <si>
    <t>fréza na úklid sněhu</t>
  </si>
  <si>
    <t>oprava a udržování</t>
  </si>
  <si>
    <t>3330 činnost církví</t>
  </si>
  <si>
    <t xml:space="preserve">neinv.dotace </t>
  </si>
  <si>
    <t>3635 územní plánování</t>
  </si>
  <si>
    <t>změna územního plánu</t>
  </si>
  <si>
    <t>neinv.dotace</t>
  </si>
  <si>
    <t>drobný dl.hmot.majetek</t>
  </si>
  <si>
    <t>4357 domovy pro seniory</t>
  </si>
  <si>
    <t>studie a projekty</t>
  </si>
  <si>
    <t>příjmy z pronájmu kiosek</t>
  </si>
  <si>
    <t>DHM - stříkačka</t>
  </si>
  <si>
    <t>neinv. Dotace Mysl.sdruž.</t>
  </si>
  <si>
    <t>příspěvek od zřizovatele</t>
  </si>
  <si>
    <t>budovy</t>
  </si>
  <si>
    <t>neinv. Dotace ZŠ UH</t>
  </si>
  <si>
    <t>Změna stavu běž.účtu</t>
  </si>
  <si>
    <t>OBEC KNĚŽPOLE</t>
  </si>
  <si>
    <t>IČ 291013</t>
  </si>
  <si>
    <t>strana 4/9</t>
  </si>
  <si>
    <t>strana 7/9</t>
  </si>
  <si>
    <t>s</t>
  </si>
  <si>
    <t>opravy komunikací</t>
  </si>
  <si>
    <t xml:space="preserve">zateplení </t>
  </si>
  <si>
    <t>pojištění sociální</t>
  </si>
  <si>
    <t>pojištění zdravotní</t>
  </si>
  <si>
    <t>penzijní připojištění</t>
  </si>
  <si>
    <t>neinv.příspěvek Město UH</t>
  </si>
  <si>
    <t>z toho SF 100</t>
  </si>
  <si>
    <t>Příjmy z přefakturace vody</t>
  </si>
  <si>
    <t>Č.P.103</t>
  </si>
  <si>
    <t>OBEC KNĚŽPOLE, IČ 291013</t>
  </si>
  <si>
    <t>NÁVRH ROZPOČTU NA ROK 2013</t>
  </si>
  <si>
    <t>zimní údržba+ost.služby</t>
  </si>
  <si>
    <t>doplnit</t>
  </si>
  <si>
    <t>musí upřesnit ZŠ</t>
  </si>
  <si>
    <t>ostatní neinv.transf.obyvat.</t>
  </si>
  <si>
    <t>rezervy</t>
  </si>
  <si>
    <t>obchvat</t>
  </si>
  <si>
    <t>za uličkou</t>
  </si>
  <si>
    <t>oprava kotelny</t>
  </si>
  <si>
    <t xml:space="preserve">budovy a stavby </t>
  </si>
  <si>
    <t>přístavba škol.družiny</t>
  </si>
  <si>
    <t>střecha KZ</t>
  </si>
  <si>
    <t>drobný dlouhodobý majetek</t>
  </si>
  <si>
    <t>dětské hřiště u kluziště</t>
  </si>
  <si>
    <t xml:space="preserve">3639 Komunální služby </t>
  </si>
  <si>
    <t xml:space="preserve">        a územní rozvoj</t>
  </si>
  <si>
    <t>demolice č. 98</t>
  </si>
  <si>
    <t>běžný nákup + sběrný koš</t>
  </si>
  <si>
    <t>běžné služby + údržba zeleně</t>
  </si>
  <si>
    <t>ostatní platby-refundace</t>
  </si>
  <si>
    <t>z toho SF 85</t>
  </si>
  <si>
    <t>zateplení OÚ</t>
  </si>
  <si>
    <t>živelní pohromy aj.</t>
  </si>
  <si>
    <t>strana 1</t>
  </si>
  <si>
    <t>strana 2</t>
  </si>
  <si>
    <t>strana 3</t>
  </si>
  <si>
    <t>strana 4</t>
  </si>
  <si>
    <t>strana 5</t>
  </si>
  <si>
    <t>regulační plán v trati za uličkou</t>
  </si>
  <si>
    <t>rozšíření silnice u č. p. 41</t>
  </si>
  <si>
    <t>stroje,přístroje,zařízení</t>
  </si>
  <si>
    <t>hasičská stříkačka</t>
  </si>
  <si>
    <t>Ostatní neinvestiční transfery ze SR</t>
  </si>
  <si>
    <t>5212 Ochrana obyvatelstva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</si>
</sst>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22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2" borderId="0" xfId="0" applyFont="1" applyFill="1" applyAlignment="1">
      <alignment/>
    </xf>
    <xf numFmtId="0" fontId="3" fillId="0" borderId="0" xfId="0" applyFont="1" applyAlignment="1">
      <alignment/>
    </xf>
    <xf numFmtId="0" fontId="0" fillId="2" borderId="0" xfId="0" applyFill="1" applyAlignment="1">
      <alignment/>
    </xf>
    <xf numFmtId="0" fontId="1" fillId="0" borderId="0" xfId="0" applyFont="1" applyFill="1" applyAlignment="1">
      <alignment/>
    </xf>
    <xf numFmtId="14" fontId="1" fillId="0" borderId="0" xfId="0" applyNumberFormat="1" applyFont="1" applyAlignment="1">
      <alignment/>
    </xf>
    <xf numFmtId="0" fontId="1" fillId="3" borderId="0" xfId="0" applyFont="1" applyFill="1" applyAlignment="1">
      <alignment/>
    </xf>
    <xf numFmtId="3" fontId="1" fillId="3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0" fontId="1" fillId="4" borderId="0" xfId="0" applyFont="1" applyFill="1" applyAlignment="1">
      <alignment/>
    </xf>
    <xf numFmtId="0" fontId="0" fillId="0" borderId="0" xfId="0" applyFill="1" applyAlignment="1">
      <alignment/>
    </xf>
    <xf numFmtId="14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5" borderId="0" xfId="0" applyFont="1" applyFill="1" applyAlignment="1">
      <alignment/>
    </xf>
    <xf numFmtId="0" fontId="0" fillId="5" borderId="0" xfId="0" applyFill="1" applyAlignment="1">
      <alignment/>
    </xf>
    <xf numFmtId="16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1" fillId="6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2"/>
  <sheetViews>
    <sheetView workbookViewId="0" topLeftCell="A3">
      <selection activeCell="E77" sqref="E77"/>
    </sheetView>
  </sheetViews>
  <sheetFormatPr defaultColWidth="9.140625" defaultRowHeight="12.75"/>
  <cols>
    <col min="1" max="1" width="11.7109375" style="0" customWidth="1"/>
    <col min="3" max="3" width="9.140625" style="0" hidden="1" customWidth="1"/>
    <col min="4" max="4" width="41.7109375" style="0" customWidth="1"/>
    <col min="5" max="5" width="14.421875" style="0" customWidth="1"/>
    <col min="7" max="7" width="10.140625" style="0" bestFit="1" customWidth="1"/>
    <col min="8" max="8" width="13.8515625" style="0" customWidth="1"/>
    <col min="10" max="10" width="5.7109375" style="0" customWidth="1"/>
  </cols>
  <sheetData>
    <row r="1" ht="12.75" hidden="1">
      <c r="B1" s="1"/>
    </row>
    <row r="2" spans="2:11" ht="12.75" hidden="1">
      <c r="B2" s="1"/>
      <c r="F2" s="1"/>
      <c r="K2" s="1"/>
    </row>
    <row r="3" spans="1:11" ht="12.75">
      <c r="A3" s="1" t="s">
        <v>201</v>
      </c>
      <c r="B3" s="1"/>
      <c r="F3" s="1"/>
      <c r="K3" s="1"/>
    </row>
    <row r="4" spans="2:11" ht="12.75">
      <c r="B4" s="1"/>
      <c r="F4" s="1"/>
      <c r="K4" s="1"/>
    </row>
    <row r="5" spans="2:11" ht="12.75">
      <c r="B5" s="1"/>
      <c r="F5" s="1"/>
      <c r="K5" s="1"/>
    </row>
    <row r="6" spans="2:14" ht="12.75">
      <c r="B6" s="16" t="s">
        <v>202</v>
      </c>
      <c r="C6" s="17"/>
      <c r="D6" s="16"/>
      <c r="I6" s="18" t="s">
        <v>191</v>
      </c>
      <c r="K6" s="1"/>
      <c r="L6" s="1"/>
      <c r="M6" s="1"/>
      <c r="N6" s="1"/>
    </row>
    <row r="7" spans="2:12" ht="12.75" hidden="1">
      <c r="B7" s="1"/>
      <c r="D7" s="1"/>
      <c r="K7" s="1"/>
      <c r="L7" s="1"/>
    </row>
    <row r="8" spans="2:11" ht="12.75">
      <c r="B8" s="1"/>
      <c r="D8" s="1"/>
      <c r="K8" s="1"/>
    </row>
    <row r="9" spans="2:4" ht="12.75" hidden="1">
      <c r="B9" s="1"/>
      <c r="D9" s="1"/>
    </row>
    <row r="10" spans="2:6" ht="12.75">
      <c r="B10" s="1"/>
      <c r="D10" s="1"/>
      <c r="F10" s="1"/>
    </row>
    <row r="11" spans="2:7" ht="12.75">
      <c r="B11" s="16" t="s">
        <v>0</v>
      </c>
      <c r="F11" s="1"/>
      <c r="G11" s="1"/>
    </row>
    <row r="12" ht="12.75">
      <c r="B12" t="s">
        <v>1</v>
      </c>
    </row>
    <row r="13" spans="6:11" ht="12.75" hidden="1">
      <c r="F13" s="8"/>
      <c r="G13" s="8"/>
      <c r="K13" s="1"/>
    </row>
    <row r="14" spans="1:9" ht="12.75">
      <c r="A14" t="s">
        <v>157</v>
      </c>
      <c r="B14" t="s">
        <v>2</v>
      </c>
      <c r="D14" t="s">
        <v>3</v>
      </c>
      <c r="E14" s="1" t="s">
        <v>23</v>
      </c>
      <c r="F14" s="1"/>
      <c r="G14" s="7"/>
      <c r="H14" s="7"/>
      <c r="I14" s="1"/>
    </row>
    <row r="15" spans="1:9" ht="12.75">
      <c r="A15" t="s">
        <v>158</v>
      </c>
      <c r="F15" s="8"/>
      <c r="G15" s="14"/>
      <c r="H15" s="7"/>
      <c r="I15" s="1"/>
    </row>
    <row r="16" spans="5:11" ht="12.75">
      <c r="E16" t="s">
        <v>24</v>
      </c>
      <c r="G16" s="13"/>
      <c r="H16" s="13"/>
      <c r="K16" s="1"/>
    </row>
    <row r="17" spans="2:11" ht="12.75">
      <c r="B17">
        <v>1111</v>
      </c>
      <c r="D17" s="1" t="s">
        <v>5</v>
      </c>
      <c r="E17" s="11">
        <v>1800000</v>
      </c>
      <c r="G17" s="13"/>
      <c r="H17" s="15"/>
      <c r="K17" s="1"/>
    </row>
    <row r="18" spans="4:11" ht="12.75" hidden="1">
      <c r="D18" s="1"/>
      <c r="E18" s="11"/>
      <c r="G18" s="13"/>
      <c r="H18" s="13"/>
      <c r="K18" s="1"/>
    </row>
    <row r="19" spans="4:11" ht="12.75" hidden="1">
      <c r="D19" s="1"/>
      <c r="E19" s="11"/>
      <c r="G19" s="13"/>
      <c r="H19" s="13"/>
      <c r="K19" s="1"/>
    </row>
    <row r="20" spans="2:11" ht="12.75">
      <c r="B20">
        <v>1112</v>
      </c>
      <c r="D20" s="1" t="s">
        <v>6</v>
      </c>
      <c r="E20" s="1">
        <v>300000</v>
      </c>
      <c r="G20" s="13"/>
      <c r="H20" s="13"/>
      <c r="K20" s="1"/>
    </row>
    <row r="21" spans="2:11" ht="12.75">
      <c r="B21">
        <v>1113</v>
      </c>
      <c r="D21" s="1" t="s">
        <v>22</v>
      </c>
      <c r="E21" s="1">
        <v>40000</v>
      </c>
      <c r="G21" s="13"/>
      <c r="H21" s="13"/>
      <c r="K21" s="1"/>
    </row>
    <row r="22" spans="2:11" ht="12.75">
      <c r="B22">
        <v>1121</v>
      </c>
      <c r="D22" s="1" t="s">
        <v>7</v>
      </c>
      <c r="E22" s="11">
        <v>1750000</v>
      </c>
      <c r="G22" s="13"/>
      <c r="H22" s="13"/>
      <c r="K22" s="1"/>
    </row>
    <row r="23" spans="2:11" ht="12.75" hidden="1">
      <c r="B23">
        <v>1122</v>
      </c>
      <c r="D23" s="1" t="s">
        <v>8</v>
      </c>
      <c r="E23" s="1">
        <v>0</v>
      </c>
      <c r="G23" s="13"/>
      <c r="H23" s="13"/>
      <c r="K23" s="1"/>
    </row>
    <row r="24" spans="2:11" ht="12.75">
      <c r="B24">
        <v>1211</v>
      </c>
      <c r="D24" s="1" t="s">
        <v>9</v>
      </c>
      <c r="E24" s="11">
        <v>3700000</v>
      </c>
      <c r="G24" s="13"/>
      <c r="H24" s="13"/>
      <c r="K24" s="1"/>
    </row>
    <row r="25" spans="2:11" ht="12.75">
      <c r="B25">
        <v>1337</v>
      </c>
      <c r="D25" s="1" t="s">
        <v>10</v>
      </c>
      <c r="E25" s="1">
        <v>400000</v>
      </c>
      <c r="G25" s="13"/>
      <c r="H25" s="13"/>
      <c r="K25" s="1"/>
    </row>
    <row r="26" spans="2:11" ht="12.75">
      <c r="B26">
        <v>1341</v>
      </c>
      <c r="D26" s="1" t="s">
        <v>11</v>
      </c>
      <c r="E26" s="11">
        <v>15000</v>
      </c>
      <c r="G26" s="13"/>
      <c r="H26" s="13"/>
      <c r="K26" s="1"/>
    </row>
    <row r="27" spans="2:11" ht="12.75">
      <c r="B27">
        <v>1343</v>
      </c>
      <c r="D27" s="1" t="s">
        <v>12</v>
      </c>
      <c r="E27" s="1">
        <v>1000</v>
      </c>
      <c r="G27" s="13"/>
      <c r="H27" s="13"/>
      <c r="K27" s="1"/>
    </row>
    <row r="28" spans="2:11" ht="12.75" hidden="1">
      <c r="B28">
        <v>1347</v>
      </c>
      <c r="D28" s="1" t="s">
        <v>13</v>
      </c>
      <c r="E28" s="11">
        <v>10</v>
      </c>
      <c r="G28" s="13"/>
      <c r="H28" s="13"/>
      <c r="K28" s="1"/>
    </row>
    <row r="29" spans="2:11" ht="12.75">
      <c r="B29">
        <v>1351</v>
      </c>
      <c r="D29" s="1" t="s">
        <v>14</v>
      </c>
      <c r="E29" s="1">
        <v>30000</v>
      </c>
      <c r="G29" s="13"/>
      <c r="H29" s="13"/>
      <c r="K29" s="1"/>
    </row>
    <row r="30" spans="2:11" ht="12.75">
      <c r="B30">
        <v>1361</v>
      </c>
      <c r="D30" s="1" t="s">
        <v>15</v>
      </c>
      <c r="E30" s="11">
        <v>12000</v>
      </c>
      <c r="G30" s="13"/>
      <c r="H30" s="13"/>
      <c r="K30" s="1"/>
    </row>
    <row r="31" spans="2:11" ht="12.75">
      <c r="B31">
        <v>1511</v>
      </c>
      <c r="D31" s="1" t="s">
        <v>16</v>
      </c>
      <c r="E31" s="1">
        <v>650000</v>
      </c>
      <c r="G31" s="13"/>
      <c r="H31" s="13"/>
      <c r="K31" s="1"/>
    </row>
    <row r="32" spans="2:11" ht="12.75" hidden="1">
      <c r="B32">
        <v>2460</v>
      </c>
      <c r="D32" s="1" t="s">
        <v>17</v>
      </c>
      <c r="E32" s="11">
        <v>0</v>
      </c>
      <c r="G32" s="13"/>
      <c r="H32" s="13"/>
      <c r="K32" s="1"/>
    </row>
    <row r="33" spans="2:11" ht="12.75" hidden="1">
      <c r="B33">
        <v>4111</v>
      </c>
      <c r="D33" s="1" t="s">
        <v>18</v>
      </c>
      <c r="E33" s="1"/>
      <c r="G33" s="13"/>
      <c r="H33" s="13"/>
      <c r="K33" s="1"/>
    </row>
    <row r="34" spans="2:11" ht="12.75" hidden="1">
      <c r="B34">
        <v>4160</v>
      </c>
      <c r="D34" s="1" t="s">
        <v>107</v>
      </c>
      <c r="E34" s="11"/>
      <c r="G34" s="13"/>
      <c r="H34" s="13"/>
      <c r="K34" s="1"/>
    </row>
    <row r="35" spans="2:11" ht="12.75" hidden="1">
      <c r="B35">
        <v>4111</v>
      </c>
      <c r="D35" s="1" t="s">
        <v>108</v>
      </c>
      <c r="E35" s="1"/>
      <c r="G35" s="13"/>
      <c r="H35" s="13"/>
      <c r="K35" s="1"/>
    </row>
    <row r="36" spans="2:11" ht="12.75" hidden="1">
      <c r="B36">
        <v>4111</v>
      </c>
      <c r="D36" s="1" t="s">
        <v>106</v>
      </c>
      <c r="E36" s="11"/>
      <c r="G36" s="13"/>
      <c r="H36" s="13"/>
      <c r="K36" s="1"/>
    </row>
    <row r="37" spans="4:11" ht="12.75" hidden="1">
      <c r="D37" s="1"/>
      <c r="E37" s="11"/>
      <c r="G37" s="13"/>
      <c r="H37" s="13"/>
      <c r="K37" s="1"/>
    </row>
    <row r="38" spans="2:11" ht="12.75">
      <c r="B38">
        <v>4112</v>
      </c>
      <c r="D38" s="1" t="s">
        <v>19</v>
      </c>
      <c r="E38" s="11">
        <v>198600</v>
      </c>
      <c r="G38" s="13"/>
      <c r="H38" s="13"/>
      <c r="K38" s="1"/>
    </row>
    <row r="39" spans="2:11" ht="12.75" hidden="1">
      <c r="B39">
        <v>4121</v>
      </c>
      <c r="D39" s="1" t="s">
        <v>20</v>
      </c>
      <c r="E39" s="1"/>
      <c r="G39" s="13"/>
      <c r="H39" s="13"/>
      <c r="K39" s="1"/>
    </row>
    <row r="40" spans="2:11" ht="12.75" hidden="1">
      <c r="B40">
        <v>4122</v>
      </c>
      <c r="D40" s="1" t="s">
        <v>21</v>
      </c>
      <c r="E40" s="11"/>
      <c r="G40" s="13"/>
      <c r="H40" s="13"/>
      <c r="K40" s="1"/>
    </row>
    <row r="41" spans="2:11" ht="12.75" hidden="1">
      <c r="B41">
        <v>1113</v>
      </c>
      <c r="D41" s="1" t="s">
        <v>22</v>
      </c>
      <c r="E41" s="1"/>
      <c r="G41" s="13"/>
      <c r="H41" s="13"/>
      <c r="K41" s="1"/>
    </row>
    <row r="42" spans="2:11" ht="12.75" hidden="1">
      <c r="B42">
        <v>4116</v>
      </c>
      <c r="D42" s="1" t="s">
        <v>110</v>
      </c>
      <c r="E42" s="11"/>
      <c r="G42" s="13"/>
      <c r="H42" s="13"/>
      <c r="K42" s="1"/>
    </row>
    <row r="43" spans="2:11" ht="12.75" hidden="1">
      <c r="B43">
        <v>4121</v>
      </c>
      <c r="D43" s="1" t="s">
        <v>20</v>
      </c>
      <c r="E43" s="1"/>
      <c r="G43" s="13"/>
      <c r="H43" s="13"/>
      <c r="K43" s="1"/>
    </row>
    <row r="44" spans="2:11" ht="12.75" hidden="1">
      <c r="B44">
        <v>4216</v>
      </c>
      <c r="D44" s="1" t="s">
        <v>109</v>
      </c>
      <c r="E44" s="11"/>
      <c r="G44" s="13"/>
      <c r="H44" s="13"/>
      <c r="K44" s="1"/>
    </row>
    <row r="45" spans="2:11" ht="12.75" hidden="1">
      <c r="B45">
        <v>4122</v>
      </c>
      <c r="D45" s="1" t="s">
        <v>128</v>
      </c>
      <c r="E45" s="11">
        <v>0</v>
      </c>
      <c r="G45" s="13"/>
      <c r="H45" s="13"/>
      <c r="K45" s="1"/>
    </row>
    <row r="46" spans="4:11" ht="12.75" hidden="1">
      <c r="D46" s="1"/>
      <c r="E46" s="11"/>
      <c r="G46" s="13"/>
      <c r="H46" s="13"/>
      <c r="K46" s="1"/>
    </row>
    <row r="47" spans="2:11" ht="12.75" hidden="1">
      <c r="B47">
        <v>4121</v>
      </c>
      <c r="D47" s="1" t="s">
        <v>111</v>
      </c>
      <c r="E47" s="11">
        <v>0</v>
      </c>
      <c r="G47" s="13"/>
      <c r="H47" s="13"/>
      <c r="K47" s="1"/>
    </row>
    <row r="48" spans="2:11" ht="12.75" hidden="1">
      <c r="B48">
        <v>4216</v>
      </c>
      <c r="D48" s="1" t="s">
        <v>129</v>
      </c>
      <c r="E48" s="11">
        <v>0</v>
      </c>
      <c r="G48" s="13"/>
      <c r="H48" s="13"/>
      <c r="K48" s="1"/>
    </row>
    <row r="49" spans="2:11" ht="12.75">
      <c r="B49">
        <v>4116</v>
      </c>
      <c r="D49" s="1" t="s">
        <v>234</v>
      </c>
      <c r="E49" s="11">
        <v>8000</v>
      </c>
      <c r="G49" s="13"/>
      <c r="H49" s="13"/>
      <c r="K49" s="1"/>
    </row>
    <row r="50" spans="1:11" ht="12.75">
      <c r="A50">
        <v>6171</v>
      </c>
      <c r="B50">
        <v>2111</v>
      </c>
      <c r="D50" s="1" t="s">
        <v>92</v>
      </c>
      <c r="E50" s="11">
        <v>15000</v>
      </c>
      <c r="G50" s="13"/>
      <c r="H50" s="13"/>
      <c r="K50" s="1"/>
    </row>
    <row r="51" spans="2:11" ht="12.75" hidden="1">
      <c r="B51">
        <v>2111</v>
      </c>
      <c r="D51" s="1" t="s">
        <v>25</v>
      </c>
      <c r="E51" s="11"/>
      <c r="G51" s="13"/>
      <c r="H51" s="13"/>
      <c r="K51" s="1"/>
    </row>
    <row r="52" spans="1:11" ht="12.75">
      <c r="A52">
        <v>3419</v>
      </c>
      <c r="B52">
        <v>2111</v>
      </c>
      <c r="D52" s="1" t="s">
        <v>199</v>
      </c>
      <c r="E52" s="11">
        <v>30000</v>
      </c>
      <c r="G52" s="13"/>
      <c r="H52" s="13"/>
      <c r="K52" s="1"/>
    </row>
    <row r="53" spans="1:11" ht="12.75">
      <c r="A53">
        <v>3723</v>
      </c>
      <c r="B53">
        <v>2111</v>
      </c>
      <c r="D53" s="1" t="s">
        <v>26</v>
      </c>
      <c r="E53" s="11">
        <v>60000</v>
      </c>
      <c r="G53" s="13"/>
      <c r="H53" s="13"/>
      <c r="K53" s="1"/>
    </row>
    <row r="54" spans="1:11" ht="12.75">
      <c r="A54">
        <v>6171</v>
      </c>
      <c r="B54">
        <v>2119</v>
      </c>
      <c r="D54" s="1" t="s">
        <v>130</v>
      </c>
      <c r="E54" s="11">
        <v>3000</v>
      </c>
      <c r="G54" s="13"/>
      <c r="H54" s="13"/>
      <c r="K54" s="1"/>
    </row>
    <row r="55" spans="1:11" ht="12.75">
      <c r="A55">
        <v>6171</v>
      </c>
      <c r="B55">
        <v>2131</v>
      </c>
      <c r="D55" s="1" t="s">
        <v>27</v>
      </c>
      <c r="E55" s="11">
        <v>25000</v>
      </c>
      <c r="G55" s="13"/>
      <c r="H55" s="13"/>
      <c r="K55" s="1"/>
    </row>
    <row r="56" spans="1:11" ht="12.75">
      <c r="A56">
        <v>2321</v>
      </c>
      <c r="B56">
        <v>2132</v>
      </c>
      <c r="D56" s="1" t="s">
        <v>28</v>
      </c>
      <c r="E56" s="11">
        <v>30000</v>
      </c>
      <c r="G56" s="13"/>
      <c r="H56" s="13"/>
      <c r="K56" s="1"/>
    </row>
    <row r="57" spans="2:11" ht="12.75" hidden="1">
      <c r="B57">
        <v>2322</v>
      </c>
      <c r="D57" s="1" t="s">
        <v>127</v>
      </c>
      <c r="E57" s="11">
        <v>0</v>
      </c>
      <c r="G57" s="13"/>
      <c r="H57" s="13"/>
      <c r="K57" s="1"/>
    </row>
    <row r="58" spans="2:11" ht="12.75" hidden="1">
      <c r="B58">
        <v>2321</v>
      </c>
      <c r="D58" s="1" t="s">
        <v>113</v>
      </c>
      <c r="E58" s="11">
        <v>0</v>
      </c>
      <c r="G58" s="13"/>
      <c r="H58" s="13"/>
      <c r="K58" s="1"/>
    </row>
    <row r="59" spans="1:11" ht="12.75">
      <c r="A59">
        <v>3392</v>
      </c>
      <c r="B59">
        <v>2132</v>
      </c>
      <c r="D59" s="1" t="s">
        <v>93</v>
      </c>
      <c r="E59" s="11">
        <v>50000</v>
      </c>
      <c r="G59" s="13"/>
      <c r="H59" s="13"/>
      <c r="K59" s="1"/>
    </row>
    <row r="60" spans="2:11" ht="12.75" hidden="1">
      <c r="B60">
        <v>3111</v>
      </c>
      <c r="D60" s="1" t="s">
        <v>112</v>
      </c>
      <c r="E60" s="11">
        <v>0</v>
      </c>
      <c r="G60" s="13"/>
      <c r="H60" s="13"/>
      <c r="K60" s="1"/>
    </row>
    <row r="61" spans="1:11" ht="12.75">
      <c r="A61">
        <v>6171</v>
      </c>
      <c r="B61">
        <v>2132</v>
      </c>
      <c r="D61" s="1" t="s">
        <v>94</v>
      </c>
      <c r="E61" s="11">
        <v>24000</v>
      </c>
      <c r="G61" s="13"/>
      <c r="H61" s="13"/>
      <c r="K61" s="1"/>
    </row>
    <row r="62" spans="1:11" ht="12.75">
      <c r="A62">
        <v>6310</v>
      </c>
      <c r="B62">
        <v>2141</v>
      </c>
      <c r="D62" s="1" t="s">
        <v>29</v>
      </c>
      <c r="E62" s="11">
        <v>30000</v>
      </c>
      <c r="G62" s="13"/>
      <c r="H62" s="13"/>
      <c r="K62" s="1"/>
    </row>
    <row r="63" spans="2:11" ht="12.75" hidden="1">
      <c r="B63">
        <v>2111</v>
      </c>
      <c r="D63" s="1" t="s">
        <v>97</v>
      </c>
      <c r="E63" s="11">
        <v>0</v>
      </c>
      <c r="G63" s="13"/>
      <c r="H63" s="13"/>
      <c r="K63" s="1"/>
    </row>
    <row r="64" spans="4:11" ht="12.75" hidden="1">
      <c r="D64" s="1"/>
      <c r="E64" s="11"/>
      <c r="G64" s="13"/>
      <c r="H64" s="13"/>
      <c r="K64" s="1"/>
    </row>
    <row r="65" spans="2:11" ht="12.75" hidden="1">
      <c r="B65">
        <v>2111</v>
      </c>
      <c r="D65" s="1" t="s">
        <v>98</v>
      </c>
      <c r="E65" s="11"/>
      <c r="G65" s="13"/>
      <c r="H65" s="13"/>
      <c r="K65" s="1"/>
    </row>
    <row r="66" spans="4:11" ht="12.75" hidden="1">
      <c r="D66" s="1"/>
      <c r="E66" s="11"/>
      <c r="G66" s="13"/>
      <c r="H66" s="13"/>
      <c r="K66" s="1"/>
    </row>
    <row r="67" spans="4:11" ht="12.75" hidden="1">
      <c r="D67" s="1"/>
      <c r="E67" s="11"/>
      <c r="G67" s="13"/>
      <c r="H67" s="13"/>
      <c r="K67" s="1"/>
    </row>
    <row r="68" spans="4:11" ht="12.75" hidden="1">
      <c r="D68" s="1"/>
      <c r="E68" s="11"/>
      <c r="G68" s="13"/>
      <c r="H68" s="13"/>
      <c r="K68" s="1"/>
    </row>
    <row r="69" spans="4:11" ht="12.75" hidden="1">
      <c r="D69" s="1"/>
      <c r="E69" s="11"/>
      <c r="G69" s="13"/>
      <c r="H69" s="13"/>
      <c r="K69" s="1"/>
    </row>
    <row r="70" spans="4:11" ht="12.75" hidden="1">
      <c r="D70" s="1"/>
      <c r="E70" s="2"/>
      <c r="G70" s="13"/>
      <c r="H70" s="13"/>
      <c r="K70" s="1"/>
    </row>
    <row r="71" spans="4:11" ht="12.75" hidden="1">
      <c r="D71" s="1"/>
      <c r="E71" s="2"/>
      <c r="G71" s="13"/>
      <c r="H71" s="13"/>
      <c r="K71" s="1"/>
    </row>
    <row r="72" spans="4:11" ht="12.75" hidden="1">
      <c r="D72" s="1"/>
      <c r="E72" s="2"/>
      <c r="G72" s="13"/>
      <c r="H72" s="13"/>
      <c r="K72" s="1"/>
    </row>
    <row r="73" spans="1:11" ht="12.75" hidden="1">
      <c r="A73">
        <v>6171</v>
      </c>
      <c r="B73">
        <v>2132</v>
      </c>
      <c r="D73" s="1" t="s">
        <v>159</v>
      </c>
      <c r="E73" s="11">
        <v>14</v>
      </c>
      <c r="G73" s="13"/>
      <c r="H73" s="13"/>
      <c r="K73" s="1"/>
    </row>
    <row r="74" spans="1:11" ht="12.75">
      <c r="A74">
        <v>6171</v>
      </c>
      <c r="B74">
        <v>2132</v>
      </c>
      <c r="D74" s="1" t="s">
        <v>180</v>
      </c>
      <c r="E74" s="11">
        <v>60000</v>
      </c>
      <c r="G74" s="13"/>
      <c r="H74" s="13"/>
      <c r="K74" s="1"/>
    </row>
    <row r="75" spans="1:11" ht="12.75">
      <c r="A75">
        <v>4359</v>
      </c>
      <c r="B75">
        <v>2111</v>
      </c>
      <c r="D75" s="1" t="s">
        <v>142</v>
      </c>
      <c r="E75" s="11">
        <v>10000</v>
      </c>
      <c r="G75" s="13"/>
      <c r="H75" s="13"/>
      <c r="K75" s="1"/>
    </row>
    <row r="76" spans="4:11" ht="12.75">
      <c r="D76" s="9" t="s">
        <v>91</v>
      </c>
      <c r="E76" s="10">
        <v>9241600</v>
      </c>
      <c r="F76" s="7"/>
      <c r="G76" s="7"/>
      <c r="H76" s="7"/>
      <c r="I76" s="12"/>
      <c r="K76" s="12"/>
    </row>
    <row r="77" spans="4:11" ht="12.75">
      <c r="D77" s="1"/>
      <c r="E77" s="2"/>
      <c r="G77" s="13"/>
      <c r="H77" s="13"/>
      <c r="K77" s="1"/>
    </row>
    <row r="78" spans="4:11" ht="12.75">
      <c r="D78" s="1"/>
      <c r="G78" s="13"/>
      <c r="H78" s="13"/>
      <c r="K78" s="1"/>
    </row>
    <row r="79" spans="7:11" ht="12.75">
      <c r="G79" s="13"/>
      <c r="H79" s="13"/>
      <c r="K79" s="1"/>
    </row>
    <row r="80" spans="7:11" ht="12.75">
      <c r="G80" s="13"/>
      <c r="H80" s="13"/>
      <c r="K80" s="1"/>
    </row>
    <row r="81" spans="7:11" ht="12.75">
      <c r="G81" s="13"/>
      <c r="H81" s="13"/>
      <c r="K81" s="1"/>
    </row>
    <row r="82" spans="7:11" ht="12.75">
      <c r="G82" s="13"/>
      <c r="H82" s="13"/>
      <c r="K82" s="1"/>
    </row>
    <row r="83" spans="7:8" ht="12.75">
      <c r="G83" s="13"/>
      <c r="H83" s="13"/>
    </row>
    <row r="84" spans="7:8" ht="12.75">
      <c r="G84" s="13"/>
      <c r="H84" s="13"/>
    </row>
    <row r="85" spans="7:8" ht="12.75">
      <c r="G85" s="13"/>
      <c r="H85" s="13"/>
    </row>
    <row r="86" spans="7:8" ht="12.75">
      <c r="G86" s="13"/>
      <c r="H86" s="13"/>
    </row>
    <row r="87" spans="7:8" ht="12.75">
      <c r="G87" s="13"/>
      <c r="H87" s="13"/>
    </row>
    <row r="88" spans="7:8" ht="12.75">
      <c r="G88" s="13"/>
      <c r="H88" s="13"/>
    </row>
    <row r="89" spans="7:8" ht="12.75">
      <c r="G89" s="13"/>
      <c r="H89" s="13"/>
    </row>
    <row r="90" spans="7:8" ht="12.75">
      <c r="G90" s="13"/>
      <c r="H90" s="13"/>
    </row>
    <row r="91" spans="7:8" ht="12.75">
      <c r="G91" s="13"/>
      <c r="H91" s="13"/>
    </row>
    <row r="92" spans="7:8" ht="12.75">
      <c r="G92" s="13"/>
      <c r="H92" s="13"/>
    </row>
    <row r="93" spans="7:8" ht="12.75">
      <c r="G93" s="13"/>
      <c r="H93" s="13"/>
    </row>
    <row r="94" spans="7:8" ht="12.75">
      <c r="G94" s="13"/>
      <c r="H94" s="13"/>
    </row>
    <row r="95" spans="7:8" ht="12.75">
      <c r="G95" s="13"/>
      <c r="H95" s="13"/>
    </row>
    <row r="96" spans="7:8" ht="12.75">
      <c r="G96" s="13"/>
      <c r="H96" s="13"/>
    </row>
    <row r="97" spans="7:8" ht="12.75">
      <c r="G97" s="13"/>
      <c r="H97" s="13"/>
    </row>
    <row r="98" spans="7:8" ht="12.75">
      <c r="G98" s="13"/>
      <c r="H98" s="13"/>
    </row>
    <row r="99" spans="7:8" ht="12.75">
      <c r="G99" s="13"/>
      <c r="H99" s="13"/>
    </row>
    <row r="100" spans="7:8" ht="12.75">
      <c r="G100" s="13"/>
      <c r="H100" s="13"/>
    </row>
    <row r="101" spans="7:8" ht="12.75">
      <c r="G101" s="13"/>
      <c r="H101" s="13"/>
    </row>
    <row r="102" spans="7:8" ht="12.75">
      <c r="G102" s="13"/>
      <c r="H102" s="13"/>
    </row>
    <row r="103" spans="7:8" ht="12.75">
      <c r="G103" s="13"/>
      <c r="H103" s="13"/>
    </row>
    <row r="104" spans="7:8" ht="12.75">
      <c r="G104" s="13"/>
      <c r="H104" s="13"/>
    </row>
    <row r="105" spans="7:8" ht="12.75">
      <c r="G105" s="13"/>
      <c r="H105" s="13"/>
    </row>
    <row r="106" spans="7:8" ht="12.75">
      <c r="G106" s="13"/>
      <c r="H106" s="13"/>
    </row>
    <row r="107" spans="7:8" ht="12.75">
      <c r="G107" s="13"/>
      <c r="H107" s="13"/>
    </row>
    <row r="108" spans="7:8" ht="12.75">
      <c r="G108" s="13"/>
      <c r="H108" s="13"/>
    </row>
    <row r="109" spans="7:8" ht="12.75">
      <c r="G109" s="13"/>
      <c r="H109" s="13"/>
    </row>
    <row r="110" spans="7:8" ht="12.75">
      <c r="G110" s="13"/>
      <c r="H110" s="13"/>
    </row>
    <row r="111" spans="7:8" ht="12.75">
      <c r="G111" s="13"/>
      <c r="H111" s="13"/>
    </row>
    <row r="112" spans="7:8" ht="12.75">
      <c r="G112" s="13"/>
      <c r="H112" s="13"/>
    </row>
  </sheetData>
  <printOptions gridLines="1"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90"/>
  <sheetViews>
    <sheetView tabSelected="1" workbookViewId="0" topLeftCell="A8">
      <selection activeCell="K325" sqref="K325"/>
    </sheetView>
  </sheetViews>
  <sheetFormatPr defaultColWidth="9.140625" defaultRowHeight="12.75"/>
  <cols>
    <col min="1" max="1" width="23.7109375" style="0" customWidth="1"/>
    <col min="5" max="6" width="0.2890625" style="0" customWidth="1"/>
    <col min="8" max="8" width="10.00390625" style="0" customWidth="1"/>
    <col min="9" max="9" width="13.28125" style="0" customWidth="1"/>
    <col min="10" max="10" width="10.421875" style="0" customWidth="1"/>
  </cols>
  <sheetData>
    <row r="1" spans="1:9" ht="12.75">
      <c r="A1" s="1"/>
      <c r="I1" t="s">
        <v>225</v>
      </c>
    </row>
    <row r="2" spans="1:14" ht="12.75">
      <c r="A2" s="1"/>
      <c r="G2" s="1"/>
      <c r="H2" s="1"/>
      <c r="I2" s="1"/>
      <c r="N2" s="18"/>
    </row>
    <row r="3" spans="1:10" ht="12.75">
      <c r="A3" s="1"/>
      <c r="B3" s="1"/>
      <c r="C3" s="1"/>
      <c r="G3" s="8"/>
      <c r="H3" s="8"/>
      <c r="I3" s="1"/>
      <c r="J3" s="1"/>
    </row>
    <row r="4" spans="1:7" ht="12.75">
      <c r="A4" s="1" t="s">
        <v>187</v>
      </c>
      <c r="B4" s="1" t="s">
        <v>188</v>
      </c>
      <c r="G4" s="1"/>
    </row>
    <row r="5" spans="1:10" ht="12.75">
      <c r="A5" s="1" t="s">
        <v>202</v>
      </c>
      <c r="B5" s="1"/>
      <c r="J5" s="1"/>
    </row>
    <row r="6" spans="1:10" ht="12.75">
      <c r="A6" s="1"/>
      <c r="B6" s="1"/>
      <c r="G6" s="8"/>
      <c r="H6" s="8"/>
      <c r="J6" s="1"/>
    </row>
    <row r="7" spans="1:9" ht="12.75">
      <c r="A7" s="16" t="s">
        <v>30</v>
      </c>
      <c r="G7" s="13"/>
      <c r="H7" s="13"/>
      <c r="I7" s="13"/>
    </row>
    <row r="8" ht="12.75">
      <c r="A8" s="17" t="s">
        <v>4</v>
      </c>
    </row>
    <row r="11" ht="12.75">
      <c r="L11" s="3"/>
    </row>
    <row r="12" spans="1:4" ht="12.75">
      <c r="A12" t="s">
        <v>31</v>
      </c>
      <c r="B12" t="s">
        <v>32</v>
      </c>
      <c r="D12" t="s">
        <v>33</v>
      </c>
    </row>
    <row r="14" spans="1:10" ht="12.75">
      <c r="A14" s="1"/>
      <c r="G14" s="1"/>
      <c r="J14" s="1"/>
    </row>
    <row r="17" spans="1:10" ht="12.75">
      <c r="A17" s="1" t="s">
        <v>100</v>
      </c>
      <c r="D17" s="20">
        <v>1096</v>
      </c>
      <c r="G17" s="1"/>
      <c r="H17" s="1"/>
      <c r="I17" s="1"/>
      <c r="J17" s="1"/>
    </row>
    <row r="18" spans="1:4" ht="12.75">
      <c r="A18" t="s">
        <v>152</v>
      </c>
      <c r="B18">
        <v>5139</v>
      </c>
      <c r="D18">
        <v>15</v>
      </c>
    </row>
    <row r="19" spans="1:7" ht="12.75">
      <c r="A19" t="s">
        <v>169</v>
      </c>
      <c r="B19">
        <v>5169</v>
      </c>
      <c r="D19">
        <v>50</v>
      </c>
      <c r="G19" t="s">
        <v>203</v>
      </c>
    </row>
    <row r="20" spans="1:7" ht="12.75">
      <c r="A20" t="s">
        <v>168</v>
      </c>
      <c r="B20">
        <v>6130</v>
      </c>
      <c r="D20">
        <v>200</v>
      </c>
      <c r="G20" t="s">
        <v>208</v>
      </c>
    </row>
    <row r="21" spans="1:2" ht="12.75" hidden="1">
      <c r="A21" t="s">
        <v>167</v>
      </c>
      <c r="B21">
        <v>6121</v>
      </c>
    </row>
    <row r="22" ht="12.75" hidden="1"/>
    <row r="23" spans="1:4" ht="12.75">
      <c r="A23" t="s">
        <v>165</v>
      </c>
      <c r="B23">
        <v>5169</v>
      </c>
      <c r="D23">
        <v>30</v>
      </c>
    </row>
    <row r="24" spans="1:2" ht="12.75" hidden="1">
      <c r="A24" t="s">
        <v>118</v>
      </c>
      <c r="B24">
        <v>6121</v>
      </c>
    </row>
    <row r="25" spans="1:4" ht="12.75">
      <c r="A25" t="s">
        <v>192</v>
      </c>
      <c r="B25">
        <v>5171</v>
      </c>
      <c r="D25">
        <v>500</v>
      </c>
    </row>
    <row r="26" spans="1:2" ht="12.75" hidden="1">
      <c r="A26" t="s">
        <v>166</v>
      </c>
      <c r="B26">
        <v>6119</v>
      </c>
    </row>
    <row r="27" ht="12.75" hidden="1"/>
    <row r="28" spans="1:4" ht="12.75">
      <c r="A28" t="s">
        <v>135</v>
      </c>
      <c r="B28">
        <v>5164</v>
      </c>
      <c r="D28">
        <v>1</v>
      </c>
    </row>
    <row r="29" spans="1:7" ht="12.75">
      <c r="A29" t="s">
        <v>168</v>
      </c>
      <c r="B29">
        <v>6130</v>
      </c>
      <c r="D29">
        <v>50</v>
      </c>
      <c r="G29" t="s">
        <v>209</v>
      </c>
    </row>
    <row r="30" spans="1:7" ht="12.75">
      <c r="A30" t="s">
        <v>146</v>
      </c>
      <c r="D30">
        <v>50</v>
      </c>
      <c r="G30" t="s">
        <v>230</v>
      </c>
    </row>
    <row r="31" spans="1:7" ht="12.75">
      <c r="A31" t="s">
        <v>118</v>
      </c>
      <c r="B31">
        <v>6121</v>
      </c>
      <c r="D31">
        <v>200</v>
      </c>
      <c r="G31" t="s">
        <v>231</v>
      </c>
    </row>
    <row r="34" spans="1:10" ht="12.75">
      <c r="A34" s="1" t="s">
        <v>34</v>
      </c>
      <c r="D34" s="20">
        <f>D36+D37+D38+D39+D40+D43</f>
        <v>550</v>
      </c>
      <c r="G34" s="1"/>
      <c r="H34" s="1"/>
      <c r="I34" s="1"/>
      <c r="J34" s="1"/>
    </row>
    <row r="35" spans="1:10" ht="12.75" hidden="1">
      <c r="A35" s="1"/>
      <c r="D35" s="1"/>
      <c r="G35" s="1"/>
      <c r="H35" s="1"/>
      <c r="I35" s="1"/>
      <c r="J35" s="1"/>
    </row>
    <row r="36" spans="1:10" ht="12.75">
      <c r="A36" s="3" t="s">
        <v>143</v>
      </c>
      <c r="B36">
        <v>5021</v>
      </c>
      <c r="D36" s="3">
        <v>10</v>
      </c>
      <c r="G36" s="1"/>
      <c r="H36" s="1"/>
      <c r="I36" s="1"/>
      <c r="J36" s="1"/>
    </row>
    <row r="37" spans="1:4" ht="12.75">
      <c r="A37" s="3" t="s">
        <v>62</v>
      </c>
      <c r="B37">
        <v>5139</v>
      </c>
      <c r="D37">
        <v>20</v>
      </c>
    </row>
    <row r="38" spans="1:4" ht="12.75">
      <c r="A38" s="3" t="s">
        <v>54</v>
      </c>
      <c r="B38">
        <v>5171</v>
      </c>
      <c r="D38">
        <v>500</v>
      </c>
    </row>
    <row r="39" spans="1:4" ht="12.75">
      <c r="A39" s="3" t="s">
        <v>55</v>
      </c>
      <c r="B39">
        <v>5169</v>
      </c>
      <c r="D39" s="3">
        <v>10</v>
      </c>
    </row>
    <row r="40" spans="1:4" ht="12.75">
      <c r="A40" s="3" t="s">
        <v>78</v>
      </c>
      <c r="B40">
        <v>5156</v>
      </c>
      <c r="D40" s="3">
        <v>10</v>
      </c>
    </row>
    <row r="41" spans="1:4" ht="12.75" hidden="1">
      <c r="A41" s="3" t="s">
        <v>170</v>
      </c>
      <c r="B41">
        <v>6122</v>
      </c>
      <c r="D41" s="3">
        <v>0</v>
      </c>
    </row>
    <row r="42" spans="1:4" ht="12.75" hidden="1">
      <c r="A42" s="3" t="s">
        <v>171</v>
      </c>
      <c r="B42">
        <v>5171</v>
      </c>
      <c r="D42" s="3"/>
    </row>
    <row r="43" spans="1:4" ht="12.75">
      <c r="A43" s="3"/>
      <c r="D43" s="3"/>
    </row>
    <row r="44" spans="1:5" ht="12.75" hidden="1">
      <c r="A44" s="3"/>
      <c r="D44" s="3"/>
      <c r="E44">
        <v>450</v>
      </c>
    </row>
    <row r="45" ht="12.75" hidden="1">
      <c r="A45" s="3"/>
    </row>
    <row r="46" ht="12.75" hidden="1">
      <c r="A46" s="3"/>
    </row>
    <row r="47" ht="12.75" hidden="1">
      <c r="A47" s="3"/>
    </row>
    <row r="48" ht="12.75">
      <c r="A48" s="3"/>
    </row>
    <row r="49" spans="1:10" ht="12.75">
      <c r="A49" s="1" t="s">
        <v>35</v>
      </c>
      <c r="D49" s="20">
        <v>85</v>
      </c>
      <c r="E49" s="1"/>
      <c r="H49" s="1"/>
      <c r="I49" s="1"/>
      <c r="J49" s="1"/>
    </row>
    <row r="50" spans="2:4" ht="12.75">
      <c r="B50">
        <v>5323</v>
      </c>
      <c r="D50">
        <v>85</v>
      </c>
    </row>
    <row r="52" ht="12.75" hidden="1"/>
    <row r="53" spans="1:9" ht="12.75" hidden="1">
      <c r="A53" s="1" t="s">
        <v>114</v>
      </c>
      <c r="G53" s="1"/>
      <c r="I53" s="1"/>
    </row>
    <row r="54" ht="12.75" hidden="1">
      <c r="A54" s="1"/>
    </row>
    <row r="55" ht="12.75" hidden="1"/>
    <row r="56" ht="12.75" hidden="1"/>
    <row r="57" spans="1:9" ht="12.75" hidden="1">
      <c r="A57" s="1" t="s">
        <v>115</v>
      </c>
      <c r="G57" s="1"/>
      <c r="I57" s="1"/>
    </row>
    <row r="58" ht="12.75" hidden="1">
      <c r="A58" s="1"/>
    </row>
    <row r="59" spans="1:5" ht="12.75">
      <c r="A59" s="1"/>
      <c r="E59" s="1"/>
    </row>
    <row r="60" spans="1:5" ht="12.75">
      <c r="A60" s="1"/>
      <c r="E60" s="1"/>
    </row>
    <row r="61" spans="1:10" ht="12.75">
      <c r="A61" s="1" t="s">
        <v>36</v>
      </c>
      <c r="D61" s="20">
        <v>373</v>
      </c>
      <c r="E61" s="1"/>
      <c r="G61" s="1"/>
      <c r="H61" s="1"/>
      <c r="I61" s="1"/>
      <c r="J61" s="1"/>
    </row>
    <row r="62" spans="1:5" ht="12.75" hidden="1">
      <c r="A62" s="1"/>
      <c r="B62">
        <v>5171</v>
      </c>
      <c r="D62" s="3"/>
      <c r="E62" s="1"/>
    </row>
    <row r="63" spans="1:5" ht="12.75">
      <c r="A63" s="3" t="s">
        <v>183</v>
      </c>
      <c r="B63">
        <v>5331</v>
      </c>
      <c r="D63" s="3">
        <v>173</v>
      </c>
      <c r="E63" s="1"/>
    </row>
    <row r="64" spans="1:5" ht="12.75" hidden="1">
      <c r="A64" s="3" t="s">
        <v>184</v>
      </c>
      <c r="B64">
        <v>6121</v>
      </c>
      <c r="D64" s="3">
        <v>0</v>
      </c>
      <c r="E64" s="1"/>
    </row>
    <row r="65" spans="1:7" ht="12.75">
      <c r="A65" s="3" t="s">
        <v>54</v>
      </c>
      <c r="B65">
        <v>5171</v>
      </c>
      <c r="D65" s="3">
        <v>200</v>
      </c>
      <c r="E65" s="1"/>
      <c r="G65" t="s">
        <v>210</v>
      </c>
    </row>
    <row r="66" spans="1:5" ht="12.75">
      <c r="A66" s="1"/>
      <c r="E66" s="1"/>
    </row>
    <row r="67" spans="1:10" ht="12.75">
      <c r="A67" s="1" t="s">
        <v>37</v>
      </c>
      <c r="D67" s="20">
        <f>D69+D70+D71+D72</f>
        <v>2208</v>
      </c>
      <c r="G67" s="1"/>
      <c r="H67" s="1"/>
      <c r="I67" s="1"/>
      <c r="J67" s="1"/>
    </row>
    <row r="68" spans="1:2" ht="12.75" hidden="1">
      <c r="A68" s="3" t="s">
        <v>88</v>
      </c>
      <c r="B68">
        <v>5321</v>
      </c>
    </row>
    <row r="69" spans="1:4" ht="12.75">
      <c r="A69" s="3" t="s">
        <v>183</v>
      </c>
      <c r="B69">
        <v>5331</v>
      </c>
      <c r="D69">
        <v>898</v>
      </c>
    </row>
    <row r="70" spans="1:7" ht="12.75">
      <c r="A70" s="3" t="s">
        <v>54</v>
      </c>
      <c r="B70">
        <v>5171</v>
      </c>
      <c r="D70">
        <v>200</v>
      </c>
      <c r="E70" s="1"/>
      <c r="G70" t="s">
        <v>210</v>
      </c>
    </row>
    <row r="71" spans="1:14" ht="12.75">
      <c r="A71" t="s">
        <v>185</v>
      </c>
      <c r="B71">
        <v>5222</v>
      </c>
      <c r="D71">
        <v>10</v>
      </c>
      <c r="E71" s="1"/>
      <c r="N71" s="18"/>
    </row>
    <row r="72" spans="1:7" ht="12.75">
      <c r="A72" t="s">
        <v>211</v>
      </c>
      <c r="B72">
        <v>6121</v>
      </c>
      <c r="D72">
        <v>1100</v>
      </c>
      <c r="E72" s="1"/>
      <c r="G72" t="s">
        <v>212</v>
      </c>
    </row>
    <row r="73" ht="12.75">
      <c r="E73" s="1"/>
    </row>
    <row r="74" spans="1:10" ht="12.75">
      <c r="A74" s="1" t="s">
        <v>38</v>
      </c>
      <c r="B74">
        <v>5331</v>
      </c>
      <c r="D74" s="20">
        <v>86</v>
      </c>
      <c r="E74" s="1"/>
      <c r="G74" t="s">
        <v>204</v>
      </c>
      <c r="I74" s="1"/>
      <c r="J74" s="1"/>
    </row>
    <row r="75" spans="1:5" ht="12.75">
      <c r="A75" s="1"/>
      <c r="E75" s="1"/>
    </row>
    <row r="76" spans="1:5" ht="12.75">
      <c r="A76" s="1"/>
      <c r="E76" s="1"/>
    </row>
    <row r="77" spans="1:10" ht="12.75">
      <c r="A77" s="1" t="s">
        <v>39</v>
      </c>
      <c r="D77" s="20">
        <f>D78+D80+D81+D82+D83</f>
        <v>55</v>
      </c>
      <c r="G77" s="1"/>
      <c r="H77" s="1"/>
      <c r="I77" s="1"/>
      <c r="J77" s="1"/>
    </row>
    <row r="78" spans="1:4" ht="12.75">
      <c r="A78" s="3" t="s">
        <v>70</v>
      </c>
      <c r="B78">
        <v>5011</v>
      </c>
      <c r="D78">
        <v>16</v>
      </c>
    </row>
    <row r="79" spans="1:4" ht="12.75" hidden="1">
      <c r="A79" s="3" t="s">
        <v>68</v>
      </c>
      <c r="B79">
        <v>5031</v>
      </c>
      <c r="D79">
        <v>0</v>
      </c>
    </row>
    <row r="80" spans="1:9" ht="12.75">
      <c r="A80" s="3" t="s">
        <v>67</v>
      </c>
      <c r="B80">
        <v>5032</v>
      </c>
      <c r="D80">
        <v>2</v>
      </c>
      <c r="I80" t="s">
        <v>226</v>
      </c>
    </row>
    <row r="81" spans="1:4" ht="12.75">
      <c r="A81" s="3" t="s">
        <v>95</v>
      </c>
      <c r="B81">
        <v>5136</v>
      </c>
      <c r="D81">
        <v>30</v>
      </c>
    </row>
    <row r="82" spans="1:4" ht="12.75">
      <c r="A82" s="3" t="s">
        <v>54</v>
      </c>
      <c r="B82">
        <v>5171</v>
      </c>
      <c r="D82">
        <v>5</v>
      </c>
    </row>
    <row r="83" spans="1:4" ht="12.75">
      <c r="A83" s="3" t="s">
        <v>62</v>
      </c>
      <c r="B83">
        <v>5139</v>
      </c>
      <c r="D83">
        <v>2</v>
      </c>
    </row>
    <row r="85" ht="12.75" hidden="1"/>
    <row r="86" ht="12.75" hidden="1"/>
    <row r="87" ht="12.75" hidden="1"/>
    <row r="88" ht="12.75" hidden="1"/>
    <row r="90" spans="1:14" ht="12.75">
      <c r="A90" s="1" t="s">
        <v>160</v>
      </c>
      <c r="D90" s="20">
        <f>D91+D95+D96+D97+D98+D99+D100+D101+D102+D103+D104+D105</f>
        <v>442</v>
      </c>
      <c r="G90" s="1"/>
      <c r="H90" s="1"/>
      <c r="I90" s="1"/>
      <c r="J90" s="1"/>
      <c r="N90" s="18"/>
    </row>
    <row r="91" spans="1:4" ht="12.75">
      <c r="A91" s="3" t="s">
        <v>86</v>
      </c>
      <c r="B91">
        <v>5021</v>
      </c>
      <c r="D91">
        <v>20</v>
      </c>
    </row>
    <row r="92" spans="1:14" ht="12.75" hidden="1">
      <c r="A92" t="s">
        <v>70</v>
      </c>
      <c r="B92">
        <v>5011</v>
      </c>
      <c r="D92">
        <v>10</v>
      </c>
      <c r="N92" t="s">
        <v>189</v>
      </c>
    </row>
    <row r="93" spans="1:4" ht="12.75" hidden="1">
      <c r="A93" t="s">
        <v>67</v>
      </c>
      <c r="B93">
        <v>5032</v>
      </c>
      <c r="D93">
        <v>1</v>
      </c>
    </row>
    <row r="94" spans="1:4" ht="12.75" hidden="1">
      <c r="A94" t="s">
        <v>68</v>
      </c>
      <c r="B94">
        <v>5031</v>
      </c>
      <c r="D94">
        <v>3</v>
      </c>
    </row>
    <row r="95" spans="1:4" ht="12.75">
      <c r="A95" t="s">
        <v>60</v>
      </c>
      <c r="B95">
        <v>5153</v>
      </c>
      <c r="D95">
        <v>80</v>
      </c>
    </row>
    <row r="96" spans="1:4" ht="12.75">
      <c r="A96" t="s">
        <v>59</v>
      </c>
      <c r="B96">
        <v>5154</v>
      </c>
      <c r="D96">
        <v>40</v>
      </c>
    </row>
    <row r="97" spans="1:4" ht="12.75">
      <c r="A97" t="s">
        <v>61</v>
      </c>
      <c r="B97">
        <v>5151</v>
      </c>
      <c r="D97">
        <v>15</v>
      </c>
    </row>
    <row r="98" spans="1:4" ht="12.75">
      <c r="A98" t="s">
        <v>87</v>
      </c>
      <c r="B98">
        <v>5163</v>
      </c>
      <c r="D98">
        <v>7</v>
      </c>
    </row>
    <row r="99" spans="1:4" ht="12.75">
      <c r="A99" t="s">
        <v>48</v>
      </c>
      <c r="B99">
        <v>5362</v>
      </c>
      <c r="D99">
        <v>5</v>
      </c>
    </row>
    <row r="100" spans="1:4" ht="12.75">
      <c r="A100" t="s">
        <v>101</v>
      </c>
      <c r="B100">
        <v>5137</v>
      </c>
      <c r="D100">
        <v>20</v>
      </c>
    </row>
    <row r="101" spans="1:4" ht="12.75">
      <c r="A101" t="s">
        <v>79</v>
      </c>
      <c r="B101">
        <v>5169</v>
      </c>
      <c r="D101">
        <v>20</v>
      </c>
    </row>
    <row r="102" spans="1:4" ht="12.75">
      <c r="A102" t="s">
        <v>54</v>
      </c>
      <c r="B102">
        <v>5171</v>
      </c>
      <c r="D102">
        <v>30</v>
      </c>
    </row>
    <row r="103" spans="1:4" ht="12.75">
      <c r="A103" t="s">
        <v>131</v>
      </c>
      <c r="B103">
        <v>5139</v>
      </c>
      <c r="D103">
        <v>20</v>
      </c>
    </row>
    <row r="104" spans="1:4" ht="12.75">
      <c r="A104" t="s">
        <v>176</v>
      </c>
      <c r="B104">
        <v>5222</v>
      </c>
      <c r="D104">
        <v>35</v>
      </c>
    </row>
    <row r="105" spans="1:7" ht="12.75">
      <c r="A105" t="s">
        <v>54</v>
      </c>
      <c r="B105">
        <v>5171</v>
      </c>
      <c r="D105">
        <v>150</v>
      </c>
      <c r="G105" t="s">
        <v>213</v>
      </c>
    </row>
    <row r="107" spans="1:10" ht="12.75">
      <c r="A107" s="1" t="s">
        <v>144</v>
      </c>
      <c r="D107" s="20">
        <f>D108+D109+D110+D111</f>
        <v>91</v>
      </c>
      <c r="I107" s="1"/>
      <c r="J107" s="1"/>
    </row>
    <row r="108" spans="1:4" ht="12.75">
      <c r="A108" s="3" t="s">
        <v>61</v>
      </c>
      <c r="B108">
        <v>5151</v>
      </c>
      <c r="D108">
        <v>6</v>
      </c>
    </row>
    <row r="109" spans="1:4" ht="12.75">
      <c r="A109" t="s">
        <v>60</v>
      </c>
      <c r="B109">
        <v>5153</v>
      </c>
      <c r="D109">
        <v>60</v>
      </c>
    </row>
    <row r="110" spans="1:4" ht="12.75">
      <c r="A110" t="s">
        <v>59</v>
      </c>
      <c r="B110">
        <v>5154</v>
      </c>
      <c r="D110">
        <v>10</v>
      </c>
    </row>
    <row r="111" spans="1:4" ht="12.75">
      <c r="A111" t="s">
        <v>85</v>
      </c>
      <c r="B111">
        <v>5163</v>
      </c>
      <c r="D111">
        <v>15</v>
      </c>
    </row>
    <row r="113" spans="1:4" ht="12.75">
      <c r="A113" s="1" t="s">
        <v>172</v>
      </c>
      <c r="D113" s="20">
        <v>20</v>
      </c>
    </row>
    <row r="114" spans="1:4" ht="12.75">
      <c r="A114" t="s">
        <v>173</v>
      </c>
      <c r="B114">
        <v>5222</v>
      </c>
      <c r="D114">
        <v>20</v>
      </c>
    </row>
    <row r="116" ht="12.75">
      <c r="A116" s="1" t="s">
        <v>102</v>
      </c>
    </row>
    <row r="117" spans="1:10" ht="12.75">
      <c r="A117" s="1" t="s">
        <v>103</v>
      </c>
      <c r="D117" s="20">
        <v>40</v>
      </c>
      <c r="G117" s="1"/>
      <c r="I117" s="1"/>
      <c r="J117" s="1"/>
    </row>
    <row r="118" spans="2:4" ht="12.75">
      <c r="B118">
        <v>5169</v>
      </c>
      <c r="D118">
        <v>40</v>
      </c>
    </row>
    <row r="121" ht="12.75" hidden="1"/>
    <row r="122" spans="1:10" ht="12.75">
      <c r="A122" s="1" t="s">
        <v>125</v>
      </c>
      <c r="D122" s="20">
        <v>13</v>
      </c>
      <c r="G122" s="1"/>
      <c r="I122" s="1"/>
      <c r="J122" s="1"/>
    </row>
    <row r="123" ht="12.75" hidden="1">
      <c r="D123" s="3"/>
    </row>
    <row r="124" spans="1:4" ht="12.75">
      <c r="A124" s="3"/>
      <c r="B124">
        <v>5171</v>
      </c>
      <c r="D124">
        <v>10</v>
      </c>
    </row>
    <row r="125" ht="12.75" hidden="1">
      <c r="A125" s="1"/>
    </row>
    <row r="126" ht="12.75" hidden="1">
      <c r="A126" s="1"/>
    </row>
    <row r="127" ht="12.75" hidden="1">
      <c r="A127" s="1"/>
    </row>
    <row r="128" spans="1:4" ht="12.75">
      <c r="A128" s="1"/>
      <c r="B128">
        <v>5362</v>
      </c>
      <c r="D128">
        <v>3</v>
      </c>
    </row>
    <row r="129" ht="12.75">
      <c r="A129" s="1"/>
    </row>
    <row r="130" ht="12.75" hidden="1">
      <c r="A130" s="1"/>
    </row>
    <row r="131" ht="12.75" hidden="1">
      <c r="A131" s="1"/>
    </row>
    <row r="132" ht="12.75" hidden="1">
      <c r="A132" s="1"/>
    </row>
    <row r="133" spans="1:14" ht="12.75" hidden="1">
      <c r="A133" s="1"/>
      <c r="N133" s="18"/>
    </row>
    <row r="134" ht="12.75" hidden="1">
      <c r="A134" s="1"/>
    </row>
    <row r="135" ht="12.75" hidden="1">
      <c r="A135" s="1"/>
    </row>
    <row r="136" ht="12.75">
      <c r="A136" s="1"/>
    </row>
    <row r="137" spans="1:10" ht="12.75">
      <c r="A137" s="1" t="s">
        <v>83</v>
      </c>
      <c r="D137" s="20">
        <f>D142+D147+D148+D150</f>
        <v>1683</v>
      </c>
      <c r="H137" s="1"/>
      <c r="I137" s="1"/>
      <c r="J137" s="1"/>
    </row>
    <row r="138" spans="1:4" ht="12.75" hidden="1">
      <c r="A138" s="3" t="s">
        <v>84</v>
      </c>
      <c r="B138">
        <v>5229</v>
      </c>
      <c r="D138" s="1"/>
    </row>
    <row r="139" spans="1:4" ht="12.75" hidden="1">
      <c r="A139" s="3"/>
      <c r="D139" s="1"/>
    </row>
    <row r="140" spans="1:4" ht="12.75" hidden="1">
      <c r="A140" s="3"/>
      <c r="D140" s="1"/>
    </row>
    <row r="141" spans="1:4" ht="12.75" hidden="1">
      <c r="A141" s="3"/>
      <c r="D141" s="1"/>
    </row>
    <row r="142" spans="1:4" ht="12.75">
      <c r="A142" s="3" t="s">
        <v>96</v>
      </c>
      <c r="B142">
        <v>5222</v>
      </c>
      <c r="D142" s="3">
        <v>300</v>
      </c>
    </row>
    <row r="143" spans="1:2" ht="12.75" hidden="1">
      <c r="A143" s="3" t="s">
        <v>70</v>
      </c>
      <c r="B143">
        <v>5011</v>
      </c>
    </row>
    <row r="144" ht="12.75" hidden="1">
      <c r="A144" s="3"/>
    </row>
    <row r="145" spans="1:2" ht="12.75" hidden="1">
      <c r="A145" s="3" t="s">
        <v>68</v>
      </c>
      <c r="B145">
        <v>5031</v>
      </c>
    </row>
    <row r="146" spans="1:2" ht="12.75" hidden="1">
      <c r="A146" s="3" t="s">
        <v>67</v>
      </c>
      <c r="B146">
        <v>5032</v>
      </c>
    </row>
    <row r="147" spans="1:4" ht="12.75">
      <c r="A147" s="3" t="s">
        <v>61</v>
      </c>
      <c r="B147">
        <v>5151</v>
      </c>
      <c r="D147">
        <v>30</v>
      </c>
    </row>
    <row r="148" spans="1:4" ht="12.75">
      <c r="A148" s="3" t="s">
        <v>85</v>
      </c>
      <c r="B148">
        <v>5163</v>
      </c>
      <c r="D148">
        <v>8</v>
      </c>
    </row>
    <row r="149" spans="1:10" ht="12.75" hidden="1">
      <c r="A149" s="3" t="s">
        <v>101</v>
      </c>
      <c r="B149">
        <v>5137</v>
      </c>
      <c r="D149" s="1"/>
      <c r="J149" s="1"/>
    </row>
    <row r="150" spans="1:10" ht="12.75">
      <c r="A150" s="3" t="s">
        <v>184</v>
      </c>
      <c r="B150">
        <v>6121</v>
      </c>
      <c r="D150" s="3">
        <v>1345</v>
      </c>
      <c r="G150" t="s">
        <v>193</v>
      </c>
      <c r="H150" t="s">
        <v>200</v>
      </c>
      <c r="J150" s="1"/>
    </row>
    <row r="151" spans="1:10" ht="12.75">
      <c r="A151" s="3"/>
      <c r="D151" s="3"/>
      <c r="J151" s="1"/>
    </row>
    <row r="152" spans="1:10" ht="12.75">
      <c r="A152" s="3"/>
      <c r="D152" s="3"/>
      <c r="J152" s="1"/>
    </row>
    <row r="153" spans="1:9" ht="12.75">
      <c r="A153" s="1" t="s">
        <v>116</v>
      </c>
      <c r="D153" s="20">
        <v>27</v>
      </c>
      <c r="I153" s="1"/>
    </row>
    <row r="154" spans="1:4" ht="12.75">
      <c r="A154" s="3" t="s">
        <v>85</v>
      </c>
      <c r="B154">
        <v>5163</v>
      </c>
      <c r="D154">
        <v>1</v>
      </c>
    </row>
    <row r="155" spans="1:4" ht="12.75">
      <c r="A155" s="3" t="s">
        <v>61</v>
      </c>
      <c r="B155">
        <v>5151</v>
      </c>
      <c r="D155">
        <v>6</v>
      </c>
    </row>
    <row r="156" spans="1:4" ht="12.75">
      <c r="A156" s="3" t="s">
        <v>176</v>
      </c>
      <c r="B156">
        <v>5222</v>
      </c>
      <c r="D156" s="3">
        <v>20</v>
      </c>
    </row>
    <row r="157" ht="12.75">
      <c r="A157" s="1"/>
    </row>
    <row r="158" spans="1:10" ht="12.75">
      <c r="A158" s="1" t="s">
        <v>40</v>
      </c>
      <c r="D158" s="20">
        <v>12</v>
      </c>
      <c r="H158" s="1"/>
      <c r="I158" s="1"/>
      <c r="J158" s="1"/>
    </row>
    <row r="159" spans="1:4" ht="12.75">
      <c r="A159" s="3" t="s">
        <v>61</v>
      </c>
      <c r="B159">
        <v>5151</v>
      </c>
      <c r="D159">
        <v>2</v>
      </c>
    </row>
    <row r="160" spans="1:7" ht="12.75">
      <c r="A160" s="3" t="s">
        <v>59</v>
      </c>
      <c r="B160">
        <v>5154</v>
      </c>
      <c r="D160">
        <v>10</v>
      </c>
      <c r="G160" s="13"/>
    </row>
    <row r="161" spans="1:4" ht="12.75">
      <c r="A161" s="3" t="s">
        <v>214</v>
      </c>
      <c r="B161">
        <v>5137</v>
      </c>
      <c r="D161">
        <v>10</v>
      </c>
    </row>
    <row r="162" ht="12.75">
      <c r="A162" s="3"/>
    </row>
    <row r="163" spans="1:9" ht="12.75">
      <c r="A163" s="3"/>
      <c r="I163" t="s">
        <v>227</v>
      </c>
    </row>
    <row r="164" ht="12.75">
      <c r="A164" s="3"/>
    </row>
    <row r="165" spans="1:10" ht="12.75">
      <c r="A165" s="1" t="s">
        <v>41</v>
      </c>
      <c r="D165" s="20">
        <v>45</v>
      </c>
      <c r="G165" s="1"/>
      <c r="H165" s="1"/>
      <c r="I165" s="1"/>
      <c r="J165" s="1"/>
    </row>
    <row r="166" spans="1:7" ht="12.75">
      <c r="A166" s="3" t="s">
        <v>61</v>
      </c>
      <c r="B166">
        <v>5151</v>
      </c>
      <c r="D166">
        <v>10</v>
      </c>
      <c r="G166" s="13"/>
    </row>
    <row r="167" spans="1:4" ht="12.75">
      <c r="A167" s="3" t="s">
        <v>82</v>
      </c>
      <c r="B167">
        <v>5154</v>
      </c>
      <c r="D167">
        <v>20</v>
      </c>
    </row>
    <row r="168" spans="1:2" ht="12.75" hidden="1">
      <c r="A168" s="3" t="s">
        <v>99</v>
      </c>
      <c r="B168">
        <v>6121</v>
      </c>
    </row>
    <row r="169" spans="1:7" ht="12.75">
      <c r="A169" s="3" t="s">
        <v>87</v>
      </c>
      <c r="B169">
        <v>5163</v>
      </c>
      <c r="D169">
        <v>5</v>
      </c>
      <c r="G169" s="13"/>
    </row>
    <row r="170" spans="1:2" ht="12.75" hidden="1">
      <c r="A170" s="3" t="s">
        <v>132</v>
      </c>
      <c r="B170">
        <v>5139</v>
      </c>
    </row>
    <row r="171" spans="1:4" ht="12.75">
      <c r="A171" s="3" t="s">
        <v>152</v>
      </c>
      <c r="B171">
        <v>5139</v>
      </c>
      <c r="D171">
        <v>10</v>
      </c>
    </row>
    <row r="172" ht="12.75" hidden="1">
      <c r="A172" s="3"/>
    </row>
    <row r="173" ht="12.75">
      <c r="A173" s="3"/>
    </row>
    <row r="174" ht="12.75">
      <c r="A174" s="3"/>
    </row>
    <row r="175" spans="1:10" ht="12.75">
      <c r="A175" s="1" t="s">
        <v>104</v>
      </c>
      <c r="D175" s="20">
        <v>10</v>
      </c>
      <c r="G175" s="1"/>
      <c r="H175" s="1"/>
      <c r="I175" s="1"/>
      <c r="J175" s="1"/>
    </row>
    <row r="176" spans="1:2" ht="12.75" hidden="1">
      <c r="A176" s="3" t="s">
        <v>105</v>
      </c>
      <c r="B176">
        <v>5171</v>
      </c>
    </row>
    <row r="177" spans="1:4" ht="12.75">
      <c r="A177" s="3" t="s">
        <v>79</v>
      </c>
      <c r="B177">
        <v>5169</v>
      </c>
      <c r="D177">
        <v>5</v>
      </c>
    </row>
    <row r="178" spans="1:4" ht="12.75">
      <c r="A178" s="3" t="s">
        <v>133</v>
      </c>
      <c r="B178">
        <v>5139</v>
      </c>
      <c r="D178">
        <v>5</v>
      </c>
    </row>
    <row r="179" ht="12.75">
      <c r="A179" s="3"/>
    </row>
    <row r="180" ht="12.75" hidden="1">
      <c r="A180" s="3"/>
    </row>
    <row r="181" spans="1:9" ht="12.75" hidden="1">
      <c r="A181" s="1"/>
      <c r="D181" s="1"/>
      <c r="H181" s="1"/>
      <c r="I181" s="1"/>
    </row>
    <row r="182" spans="1:10" ht="12.75" hidden="1">
      <c r="A182" s="3"/>
      <c r="D182" s="3"/>
      <c r="J182" s="1"/>
    </row>
    <row r="183" spans="1:4" ht="12.75">
      <c r="A183" s="3"/>
      <c r="D183" s="1"/>
    </row>
    <row r="184" spans="1:4" ht="12.75" hidden="1">
      <c r="A184" s="3"/>
      <c r="D184" s="1"/>
    </row>
    <row r="185" spans="1:9" ht="12.75">
      <c r="A185" s="1" t="s">
        <v>134</v>
      </c>
      <c r="D185" s="20">
        <v>10</v>
      </c>
      <c r="H185" s="1"/>
      <c r="I185" s="1"/>
    </row>
    <row r="186" spans="1:4" ht="12.75">
      <c r="A186" s="3" t="s">
        <v>105</v>
      </c>
      <c r="B186">
        <v>5171</v>
      </c>
      <c r="D186" s="3"/>
    </row>
    <row r="187" spans="1:4" ht="12.75">
      <c r="A187" s="3" t="s">
        <v>135</v>
      </c>
      <c r="B187">
        <v>5164</v>
      </c>
      <c r="D187" s="3">
        <v>10</v>
      </c>
    </row>
    <row r="188" spans="1:4" ht="12.75">
      <c r="A188" s="3"/>
      <c r="D188" s="1"/>
    </row>
    <row r="189" spans="1:9" ht="12.75">
      <c r="A189" s="1" t="s">
        <v>140</v>
      </c>
      <c r="D189" s="20">
        <v>215</v>
      </c>
      <c r="H189" s="1"/>
      <c r="I189" s="1"/>
    </row>
    <row r="190" spans="1:4" ht="12.75">
      <c r="A190" s="3" t="s">
        <v>145</v>
      </c>
      <c r="B190">
        <v>5171</v>
      </c>
      <c r="D190" s="3">
        <v>10</v>
      </c>
    </row>
    <row r="191" spans="1:4" ht="12.75" hidden="1">
      <c r="A191" s="3"/>
      <c r="D191" s="3"/>
    </row>
    <row r="192" spans="1:4" ht="12.75">
      <c r="A192" s="3" t="s">
        <v>146</v>
      </c>
      <c r="B192">
        <v>5169</v>
      </c>
      <c r="D192" s="3">
        <v>5</v>
      </c>
    </row>
    <row r="193" spans="1:7" ht="12.75">
      <c r="A193" s="3" t="s">
        <v>118</v>
      </c>
      <c r="B193">
        <v>6121</v>
      </c>
      <c r="D193" s="3">
        <v>200</v>
      </c>
      <c r="G193" t="s">
        <v>215</v>
      </c>
    </row>
    <row r="194" spans="1:4" ht="12.75">
      <c r="A194" s="3"/>
      <c r="D194" s="3"/>
    </row>
    <row r="195" spans="1:4" ht="12.75">
      <c r="A195" s="1" t="s">
        <v>161</v>
      </c>
      <c r="D195" s="20">
        <v>650</v>
      </c>
    </row>
    <row r="196" spans="1:4" ht="12.75">
      <c r="A196" s="3" t="s">
        <v>162</v>
      </c>
      <c r="B196">
        <v>6121</v>
      </c>
      <c r="D196" s="3">
        <v>450</v>
      </c>
    </row>
    <row r="197" spans="1:4" ht="12.75">
      <c r="A197" s="3" t="s">
        <v>163</v>
      </c>
      <c r="B197">
        <v>6121</v>
      </c>
      <c r="D197" s="3">
        <v>200</v>
      </c>
    </row>
    <row r="198" spans="1:4" ht="12.75">
      <c r="A198" s="3"/>
      <c r="D198" s="1"/>
    </row>
    <row r="199" spans="1:4" ht="12.75">
      <c r="A199" s="1" t="s">
        <v>147</v>
      </c>
      <c r="D199" s="20">
        <v>30</v>
      </c>
    </row>
    <row r="200" spans="1:4" ht="12.75">
      <c r="A200" s="3" t="s">
        <v>105</v>
      </c>
      <c r="B200">
        <v>5171</v>
      </c>
      <c r="D200" s="3">
        <v>30</v>
      </c>
    </row>
    <row r="202" spans="1:10" ht="12.75">
      <c r="A202" s="1" t="s">
        <v>42</v>
      </c>
      <c r="D202" s="20">
        <f>D203+D204+D205</f>
        <v>175</v>
      </c>
      <c r="G202" s="1"/>
      <c r="I202" s="1"/>
      <c r="J202" s="1"/>
    </row>
    <row r="203" spans="1:4" ht="12.75">
      <c r="A203" s="3" t="s">
        <v>59</v>
      </c>
      <c r="B203">
        <v>5154</v>
      </c>
      <c r="D203">
        <v>130</v>
      </c>
    </row>
    <row r="204" spans="1:4" ht="12.75">
      <c r="A204" s="3" t="s">
        <v>54</v>
      </c>
      <c r="B204">
        <v>5171</v>
      </c>
      <c r="D204">
        <v>30</v>
      </c>
    </row>
    <row r="205" spans="1:4" ht="12.75">
      <c r="A205" s="3" t="s">
        <v>55</v>
      </c>
      <c r="B205">
        <v>5169</v>
      </c>
      <c r="D205">
        <v>15</v>
      </c>
    </row>
    <row r="206" ht="12.75">
      <c r="A206" s="3"/>
    </row>
    <row r="207" spans="1:9" ht="12.75" hidden="1">
      <c r="A207" s="1" t="s">
        <v>117</v>
      </c>
      <c r="D207" s="1"/>
      <c r="G207" s="1"/>
      <c r="H207" s="1"/>
      <c r="I207" s="1"/>
    </row>
    <row r="208" spans="1:2" ht="12.75" hidden="1">
      <c r="A208" s="3" t="s">
        <v>118</v>
      </c>
      <c r="B208">
        <v>6121</v>
      </c>
    </row>
    <row r="209" spans="1:2" ht="12.75" hidden="1">
      <c r="A209" s="3" t="s">
        <v>137</v>
      </c>
      <c r="B209">
        <v>5169</v>
      </c>
    </row>
    <row r="210" spans="1:2" ht="12.75" hidden="1">
      <c r="A210" s="3" t="s">
        <v>136</v>
      </c>
      <c r="B210">
        <v>6119</v>
      </c>
    </row>
    <row r="211" spans="1:9" ht="12.75" hidden="1">
      <c r="A211" s="1" t="s">
        <v>121</v>
      </c>
      <c r="D211" s="1"/>
      <c r="I211" s="1"/>
    </row>
    <row r="212" spans="1:2" ht="12.75" hidden="1">
      <c r="A212" s="1" t="s">
        <v>122</v>
      </c>
      <c r="B212">
        <v>5169</v>
      </c>
    </row>
    <row r="213" ht="12.75" hidden="1">
      <c r="A213" s="3"/>
    </row>
    <row r="214" ht="12.75" hidden="1">
      <c r="A214" s="3"/>
    </row>
    <row r="215" spans="1:9" ht="12.75" hidden="1">
      <c r="A215" s="1" t="s">
        <v>126</v>
      </c>
      <c r="G215" s="1"/>
      <c r="I215" s="1"/>
    </row>
    <row r="216" spans="1:2" ht="12.75" hidden="1">
      <c r="A216" s="3"/>
      <c r="B216">
        <v>5171</v>
      </c>
    </row>
    <row r="217" spans="1:4" ht="12.75" hidden="1">
      <c r="A217" s="1" t="s">
        <v>174</v>
      </c>
      <c r="D217" s="1">
        <v>0</v>
      </c>
    </row>
    <row r="218" spans="1:2" ht="12.75" hidden="1">
      <c r="A218" s="3" t="s">
        <v>175</v>
      </c>
      <c r="B218">
        <v>5169</v>
      </c>
    </row>
    <row r="219" ht="12.75" hidden="1">
      <c r="A219" s="3"/>
    </row>
    <row r="220" spans="1:14" ht="12.75">
      <c r="A220" s="3"/>
      <c r="N220" s="18"/>
    </row>
    <row r="221" spans="1:9" ht="12.75">
      <c r="A221" s="1" t="s">
        <v>138</v>
      </c>
      <c r="D221" s="20">
        <v>6</v>
      </c>
      <c r="H221" s="1"/>
      <c r="I221" s="1"/>
    </row>
    <row r="222" spans="1:4" ht="12.75">
      <c r="A222" s="3" t="s">
        <v>79</v>
      </c>
      <c r="B222">
        <v>5169</v>
      </c>
      <c r="D222" s="15">
        <v>6</v>
      </c>
    </row>
    <row r="223" spans="1:4" ht="12.75">
      <c r="A223" s="3"/>
      <c r="D223" s="7"/>
    </row>
    <row r="224" spans="1:4" ht="12.75">
      <c r="A224" s="1" t="s">
        <v>216</v>
      </c>
      <c r="D224" s="20">
        <v>200</v>
      </c>
    </row>
    <row r="225" spans="1:4" ht="12.75">
      <c r="A225" s="1" t="s">
        <v>217</v>
      </c>
      <c r="D225" s="15"/>
    </row>
    <row r="226" spans="1:4" ht="12.75" hidden="1">
      <c r="A226" s="3"/>
      <c r="D226" s="7"/>
    </row>
    <row r="227" ht="12.75" hidden="1">
      <c r="A227" s="3"/>
    </row>
    <row r="228" spans="1:7" ht="12.75">
      <c r="A228" s="3" t="s">
        <v>79</v>
      </c>
      <c r="D228">
        <v>200</v>
      </c>
      <c r="G228" t="s">
        <v>218</v>
      </c>
    </row>
    <row r="229" ht="12.75">
      <c r="A229" s="3"/>
    </row>
    <row r="230" spans="1:9" ht="12.75" hidden="1">
      <c r="A230" s="1" t="s">
        <v>119</v>
      </c>
      <c r="D230" s="20"/>
      <c r="G230" s="1"/>
      <c r="I230" s="1"/>
    </row>
    <row r="231" ht="12.75" hidden="1">
      <c r="A231" s="1" t="s">
        <v>120</v>
      </c>
    </row>
    <row r="232" ht="12.75">
      <c r="A232" s="3"/>
    </row>
    <row r="234" spans="1:9" ht="12.75">
      <c r="A234" s="1" t="s">
        <v>81</v>
      </c>
      <c r="D234" s="1"/>
      <c r="I234" s="1"/>
    </row>
    <row r="235" spans="1:10" ht="12.75">
      <c r="A235" s="3" t="s">
        <v>55</v>
      </c>
      <c r="B235">
        <v>5169</v>
      </c>
      <c r="D235" s="20">
        <v>580</v>
      </c>
      <c r="J235" s="1"/>
    </row>
    <row r="237" spans="1:9" ht="12.75">
      <c r="A237" s="1" t="s">
        <v>43</v>
      </c>
      <c r="D237" s="1"/>
      <c r="I237" s="1"/>
    </row>
    <row r="238" spans="1:10" ht="12.75">
      <c r="A238" s="3" t="s">
        <v>80</v>
      </c>
      <c r="B238">
        <v>5169</v>
      </c>
      <c r="D238" s="20">
        <v>280</v>
      </c>
      <c r="J238" s="1"/>
    </row>
    <row r="239" spans="1:10" ht="12.75">
      <c r="A239" s="3"/>
      <c r="D239" s="3"/>
      <c r="J239" s="1"/>
    </row>
    <row r="240" spans="1:4" ht="12.75">
      <c r="A240" s="1"/>
      <c r="D240" s="7"/>
    </row>
    <row r="241" ht="12.75">
      <c r="A241" s="1"/>
    </row>
    <row r="242" ht="12.75">
      <c r="A242" s="3"/>
    </row>
    <row r="243" ht="12.75">
      <c r="A243" s="3"/>
    </row>
    <row r="244" spans="1:10" ht="12.75">
      <c r="A244" s="1" t="s">
        <v>148</v>
      </c>
      <c r="B244" s="1"/>
      <c r="D244" s="20">
        <f>D245+D246+D249+D250+D251+D252+D255+D256+D257+D258+D259+D260+D263</f>
        <v>585</v>
      </c>
      <c r="G244" s="1"/>
      <c r="I244" s="1"/>
      <c r="J244" s="1"/>
    </row>
    <row r="245" spans="1:9" ht="12.75">
      <c r="A245" t="s">
        <v>70</v>
      </c>
      <c r="B245">
        <v>5011</v>
      </c>
      <c r="D245">
        <v>210</v>
      </c>
      <c r="G245" s="13"/>
      <c r="I245" t="s">
        <v>228</v>
      </c>
    </row>
    <row r="246" spans="1:7" ht="12.75">
      <c r="A246" t="s">
        <v>149</v>
      </c>
      <c r="B246">
        <v>5021</v>
      </c>
      <c r="D246">
        <v>50</v>
      </c>
      <c r="G246" s="13"/>
    </row>
    <row r="247" spans="1:14" ht="12.75" hidden="1">
      <c r="A247" t="s">
        <v>68</v>
      </c>
      <c r="B247">
        <v>5031</v>
      </c>
      <c r="D247">
        <v>73</v>
      </c>
      <c r="N247" t="s">
        <v>190</v>
      </c>
    </row>
    <row r="248" spans="1:4" ht="12.75" hidden="1">
      <c r="A248" t="s">
        <v>67</v>
      </c>
      <c r="B248">
        <v>5032</v>
      </c>
      <c r="D248">
        <v>26</v>
      </c>
    </row>
    <row r="249" spans="1:4" ht="12.75">
      <c r="A249" t="s">
        <v>194</v>
      </c>
      <c r="B249">
        <v>5031</v>
      </c>
      <c r="D249">
        <v>52</v>
      </c>
    </row>
    <row r="250" spans="1:4" ht="12.75">
      <c r="A250" t="s">
        <v>195</v>
      </c>
      <c r="B250">
        <v>5032</v>
      </c>
      <c r="D250">
        <v>20</v>
      </c>
    </row>
    <row r="251" spans="1:4" ht="12.75">
      <c r="A251" t="s">
        <v>65</v>
      </c>
      <c r="B251">
        <v>5134</v>
      </c>
      <c r="D251">
        <v>3</v>
      </c>
    </row>
    <row r="252" spans="1:7" ht="12.75">
      <c r="A252" t="s">
        <v>77</v>
      </c>
      <c r="B252">
        <v>5137</v>
      </c>
      <c r="D252">
        <v>65</v>
      </c>
      <c r="G252" t="s">
        <v>219</v>
      </c>
    </row>
    <row r="253" ht="12.75" hidden="1"/>
    <row r="254" ht="12.75" hidden="1"/>
    <row r="255" spans="1:4" ht="12.75">
      <c r="A255" t="s">
        <v>62</v>
      </c>
      <c r="B255">
        <v>5139</v>
      </c>
      <c r="D255">
        <v>30</v>
      </c>
    </row>
    <row r="256" spans="1:4" ht="12.75">
      <c r="A256" t="s">
        <v>60</v>
      </c>
      <c r="B256">
        <v>5153</v>
      </c>
      <c r="D256">
        <v>10</v>
      </c>
    </row>
    <row r="257" spans="1:4" ht="12.75">
      <c r="A257" t="s">
        <v>82</v>
      </c>
      <c r="B257">
        <v>5154</v>
      </c>
      <c r="D257">
        <v>15</v>
      </c>
    </row>
    <row r="258" spans="1:4" ht="12.75">
      <c r="A258" t="s">
        <v>78</v>
      </c>
      <c r="B258">
        <v>5156</v>
      </c>
      <c r="D258">
        <v>35</v>
      </c>
    </row>
    <row r="259" spans="1:7" ht="12.75">
      <c r="A259" t="s">
        <v>79</v>
      </c>
      <c r="B259">
        <v>5169</v>
      </c>
      <c r="D259">
        <v>60</v>
      </c>
      <c r="G259" t="s">
        <v>220</v>
      </c>
    </row>
    <row r="260" spans="1:4" ht="12.75">
      <c r="A260" t="s">
        <v>54</v>
      </c>
      <c r="B260">
        <v>5171</v>
      </c>
      <c r="D260">
        <v>30</v>
      </c>
    </row>
    <row r="261" ht="12.75" hidden="1"/>
    <row r="262" ht="12.75" hidden="1"/>
    <row r="263" spans="1:4" ht="12.75">
      <c r="A263" t="s">
        <v>196</v>
      </c>
      <c r="B263">
        <v>5499</v>
      </c>
      <c r="D263">
        <v>5</v>
      </c>
    </row>
    <row r="265" spans="1:4" ht="12.75">
      <c r="A265" s="1" t="s">
        <v>44</v>
      </c>
      <c r="D265" s="20">
        <v>40</v>
      </c>
    </row>
    <row r="266" spans="1:10" ht="12.75">
      <c r="A266" s="3" t="s">
        <v>55</v>
      </c>
      <c r="B266">
        <v>5169</v>
      </c>
      <c r="D266" s="3">
        <v>10</v>
      </c>
      <c r="I266" s="1"/>
      <c r="J266" s="1"/>
    </row>
    <row r="267" spans="1:10" ht="12.75">
      <c r="A267" s="3" t="s">
        <v>182</v>
      </c>
      <c r="B267">
        <v>5222</v>
      </c>
      <c r="D267" s="3">
        <v>30</v>
      </c>
      <c r="I267" s="1"/>
      <c r="J267" s="1"/>
    </row>
    <row r="268" spans="1:10" ht="12.75">
      <c r="A268" s="3"/>
      <c r="D268" s="1"/>
      <c r="I268" s="1"/>
      <c r="J268" s="1"/>
    </row>
    <row r="269" spans="1:10" ht="12.75">
      <c r="A269" s="1" t="s">
        <v>150</v>
      </c>
      <c r="D269" s="20">
        <v>36</v>
      </c>
      <c r="I269" s="1"/>
      <c r="J269" s="1"/>
    </row>
    <row r="270" spans="1:10" ht="12.75">
      <c r="A270" s="3" t="s">
        <v>164</v>
      </c>
      <c r="B270">
        <v>5492</v>
      </c>
      <c r="D270" s="3">
        <v>30</v>
      </c>
      <c r="G270" s="13"/>
      <c r="I270" s="1"/>
      <c r="J270" s="1"/>
    </row>
    <row r="271" spans="1:10" ht="12.75">
      <c r="A271" s="3" t="s">
        <v>151</v>
      </c>
      <c r="B271">
        <v>5194</v>
      </c>
      <c r="D271" s="3">
        <v>6</v>
      </c>
      <c r="I271" s="1"/>
      <c r="J271" s="1"/>
    </row>
    <row r="272" spans="1:10" ht="12.75">
      <c r="A272" s="3"/>
      <c r="D272" s="1"/>
      <c r="I272" s="1"/>
      <c r="J272" s="1"/>
    </row>
    <row r="273" spans="1:10" ht="12.75">
      <c r="A273" s="1" t="s">
        <v>178</v>
      </c>
      <c r="D273" s="20">
        <v>50</v>
      </c>
      <c r="I273" s="1"/>
      <c r="J273" s="1"/>
    </row>
    <row r="274" spans="1:10" ht="12.75">
      <c r="A274" s="3" t="s">
        <v>179</v>
      </c>
      <c r="B274">
        <v>6119</v>
      </c>
      <c r="D274" s="3">
        <v>50</v>
      </c>
      <c r="I274" s="1"/>
      <c r="J274" s="1"/>
    </row>
    <row r="275" spans="1:10" ht="12.75">
      <c r="A275" s="3"/>
      <c r="D275" s="1"/>
      <c r="I275" s="1"/>
      <c r="J275" s="1"/>
    </row>
    <row r="277" spans="1:10" ht="12.75">
      <c r="A277" s="1" t="s">
        <v>139</v>
      </c>
      <c r="D277" s="20">
        <f>D278+D280+D281+D282+D283+D284+D285+D286+D287</f>
        <v>308</v>
      </c>
      <c r="H277" s="1"/>
      <c r="I277" s="1"/>
      <c r="J277" s="1"/>
    </row>
    <row r="278" spans="1:7" ht="12.75">
      <c r="A278" s="3" t="s">
        <v>70</v>
      </c>
      <c r="B278">
        <v>5011</v>
      </c>
      <c r="D278">
        <v>150</v>
      </c>
      <c r="G278" s="13"/>
    </row>
    <row r="279" spans="1:7" ht="12.75" hidden="1">
      <c r="A279" s="3" t="s">
        <v>75</v>
      </c>
      <c r="B279">
        <v>5021</v>
      </c>
      <c r="D279" s="1">
        <v>170</v>
      </c>
      <c r="G279" s="13"/>
    </row>
    <row r="280" spans="1:7" ht="12.75">
      <c r="A280" s="3" t="s">
        <v>76</v>
      </c>
      <c r="B280">
        <v>5029</v>
      </c>
      <c r="D280">
        <v>80</v>
      </c>
      <c r="G280" s="13" t="s">
        <v>205</v>
      </c>
    </row>
    <row r="281" spans="1:4" ht="12.75">
      <c r="A281" s="3" t="s">
        <v>68</v>
      </c>
      <c r="B281">
        <v>5031</v>
      </c>
      <c r="D281" s="3">
        <v>37</v>
      </c>
    </row>
    <row r="282" spans="1:4" ht="12.75">
      <c r="A282" s="3" t="s">
        <v>67</v>
      </c>
      <c r="B282">
        <v>5032</v>
      </c>
      <c r="D282">
        <v>14</v>
      </c>
    </row>
    <row r="283" spans="1:4" ht="12.75">
      <c r="A283" s="3" t="s">
        <v>65</v>
      </c>
      <c r="B283">
        <v>5134</v>
      </c>
      <c r="D283" s="3">
        <v>1</v>
      </c>
    </row>
    <row r="284" spans="1:4" ht="12.75">
      <c r="A284" s="3" t="s">
        <v>62</v>
      </c>
      <c r="B284">
        <v>5139</v>
      </c>
      <c r="D284">
        <v>2</v>
      </c>
    </row>
    <row r="285" spans="1:14" ht="12.75">
      <c r="A285" s="3" t="s">
        <v>50</v>
      </c>
      <c r="B285">
        <v>5194</v>
      </c>
      <c r="D285" s="3">
        <v>10</v>
      </c>
      <c r="N285" s="18"/>
    </row>
    <row r="286" spans="1:4" ht="12.75">
      <c r="A286" s="3" t="s">
        <v>197</v>
      </c>
      <c r="B286">
        <v>5321</v>
      </c>
      <c r="D286">
        <v>4</v>
      </c>
    </row>
    <row r="287" spans="1:7" ht="12.75">
      <c r="A287" s="3" t="s">
        <v>206</v>
      </c>
      <c r="B287">
        <v>5499</v>
      </c>
      <c r="D287" s="3">
        <v>10</v>
      </c>
      <c r="G287" s="13"/>
    </row>
    <row r="288" spans="1:7" ht="12.75">
      <c r="A288" s="3"/>
      <c r="D288" s="3"/>
      <c r="G288" s="13"/>
    </row>
    <row r="289" ht="12.75" hidden="1"/>
    <row r="290" spans="1:10" ht="12.75">
      <c r="A290" s="1" t="s">
        <v>45</v>
      </c>
      <c r="D290" s="20">
        <v>147</v>
      </c>
      <c r="G290" s="1"/>
      <c r="I290" s="1"/>
      <c r="J290" s="1"/>
    </row>
    <row r="291" spans="1:10" ht="12.75">
      <c r="A291" s="3" t="s">
        <v>149</v>
      </c>
      <c r="B291">
        <v>5021</v>
      </c>
      <c r="D291" s="3">
        <v>2</v>
      </c>
      <c r="G291" s="1"/>
      <c r="I291" s="1"/>
      <c r="J291" s="1"/>
    </row>
    <row r="292" spans="1:4" ht="12.75">
      <c r="A292" s="3" t="s">
        <v>73</v>
      </c>
      <c r="B292">
        <v>5137</v>
      </c>
      <c r="D292">
        <v>20</v>
      </c>
    </row>
    <row r="293" spans="1:4" ht="12.75">
      <c r="A293" s="3" t="s">
        <v>152</v>
      </c>
      <c r="B293">
        <v>5139</v>
      </c>
      <c r="D293" s="3">
        <v>5</v>
      </c>
    </row>
    <row r="294" spans="1:4" ht="12.75">
      <c r="A294" t="s">
        <v>74</v>
      </c>
      <c r="B294">
        <v>5156</v>
      </c>
      <c r="D294" s="3">
        <v>10</v>
      </c>
    </row>
    <row r="295" spans="1:4" ht="12.75">
      <c r="A295" t="s">
        <v>56</v>
      </c>
      <c r="B295">
        <v>5163</v>
      </c>
      <c r="D295" s="3">
        <v>15</v>
      </c>
    </row>
    <row r="296" spans="1:4" ht="12.75">
      <c r="A296" t="s">
        <v>54</v>
      </c>
      <c r="B296">
        <v>5171</v>
      </c>
      <c r="D296" s="3">
        <v>10</v>
      </c>
    </row>
    <row r="297" spans="1:4" ht="12.75">
      <c r="A297" t="s">
        <v>153</v>
      </c>
      <c r="B297">
        <v>5169</v>
      </c>
      <c r="D297">
        <v>5</v>
      </c>
    </row>
    <row r="298" spans="1:4" ht="12.75" hidden="1">
      <c r="A298" t="s">
        <v>181</v>
      </c>
      <c r="B298">
        <v>6122</v>
      </c>
      <c r="D298">
        <v>70</v>
      </c>
    </row>
    <row r="299" spans="1:4" ht="12.75">
      <c r="A299" t="s">
        <v>96</v>
      </c>
      <c r="B299">
        <v>5222</v>
      </c>
      <c r="D299">
        <v>20</v>
      </c>
    </row>
    <row r="300" spans="1:7" ht="12.75">
      <c r="A300" t="s">
        <v>232</v>
      </c>
      <c r="B300">
        <v>6122</v>
      </c>
      <c r="D300">
        <v>60</v>
      </c>
      <c r="G300" t="s">
        <v>233</v>
      </c>
    </row>
    <row r="301" ht="12.75" hidden="1"/>
    <row r="303" spans="1:4" ht="12.75">
      <c r="A303" s="1" t="s">
        <v>235</v>
      </c>
      <c r="D303" s="20">
        <v>50</v>
      </c>
    </row>
    <row r="304" spans="1:7" ht="12.75">
      <c r="A304" t="s">
        <v>207</v>
      </c>
      <c r="B304">
        <v>5901</v>
      </c>
      <c r="D304">
        <v>50</v>
      </c>
      <c r="G304" t="s">
        <v>224</v>
      </c>
    </row>
    <row r="306" spans="1:10" ht="12.75">
      <c r="A306" s="1" t="s">
        <v>46</v>
      </c>
      <c r="D306" s="20">
        <v>1012</v>
      </c>
      <c r="G306" s="1"/>
      <c r="I306" s="1"/>
      <c r="J306" s="1"/>
    </row>
    <row r="307" spans="1:7" ht="12.75">
      <c r="A307" s="3" t="s">
        <v>72</v>
      </c>
      <c r="B307">
        <v>5023</v>
      </c>
      <c r="D307">
        <v>800</v>
      </c>
      <c r="G307" s="13"/>
    </row>
    <row r="308" spans="1:4" ht="12.75">
      <c r="A308" t="s">
        <v>68</v>
      </c>
      <c r="B308">
        <v>5031</v>
      </c>
      <c r="D308">
        <v>100</v>
      </c>
    </row>
    <row r="309" spans="1:4" ht="12.75">
      <c r="A309" t="s">
        <v>67</v>
      </c>
      <c r="B309">
        <v>5032</v>
      </c>
      <c r="D309">
        <v>72</v>
      </c>
    </row>
    <row r="310" spans="1:4" ht="12.75">
      <c r="A310" t="s">
        <v>154</v>
      </c>
      <c r="B310">
        <v>5173</v>
      </c>
      <c r="D310">
        <v>20</v>
      </c>
    </row>
    <row r="311" spans="1:9" ht="12.75">
      <c r="A311" t="s">
        <v>52</v>
      </c>
      <c r="B311">
        <v>5175</v>
      </c>
      <c r="D311">
        <v>5</v>
      </c>
      <c r="I311" t="s">
        <v>229</v>
      </c>
    </row>
    <row r="312" spans="1:4" ht="12.75" hidden="1">
      <c r="A312" t="s">
        <v>177</v>
      </c>
      <c r="B312">
        <v>5137</v>
      </c>
      <c r="D312">
        <v>0</v>
      </c>
    </row>
    <row r="313" spans="1:4" ht="12.75">
      <c r="A313" t="s">
        <v>196</v>
      </c>
      <c r="B313">
        <v>5499</v>
      </c>
      <c r="D313">
        <v>5</v>
      </c>
    </row>
    <row r="314" spans="1:10" ht="12.75" hidden="1">
      <c r="A314" s="1"/>
      <c r="G314" s="1"/>
      <c r="J314" s="1"/>
    </row>
    <row r="315" ht="12.75" hidden="1"/>
    <row r="316" ht="12.75" hidden="1"/>
    <row r="317" ht="12.75" hidden="1"/>
    <row r="318" ht="12.75" hidden="1"/>
    <row r="319" ht="12.75" hidden="1"/>
    <row r="320" spans="8:10" ht="12.75" hidden="1">
      <c r="H320" s="1"/>
      <c r="J320" s="1"/>
    </row>
    <row r="321" ht="12.75" hidden="1"/>
    <row r="322" ht="12.75" hidden="1"/>
    <row r="323" ht="12.75" hidden="1"/>
    <row r="324" spans="1:4" ht="12.75">
      <c r="A324" t="s">
        <v>221</v>
      </c>
      <c r="B324">
        <v>5029</v>
      </c>
      <c r="C324" s="1"/>
      <c r="D324">
        <v>10</v>
      </c>
    </row>
    <row r="325" ht="12.75">
      <c r="C325" s="1"/>
    </row>
    <row r="326" spans="1:10" ht="12.75">
      <c r="A326" s="1" t="s">
        <v>71</v>
      </c>
      <c r="C326" s="1"/>
      <c r="D326" s="20">
        <f>D327+D328+D329+D330+D331+D332+D333+D334+D335+D336+D337+D338+D339+D340+D341+D342+D343+D344+D345+D346+D347+D348+D350+D351+D352+D353</f>
        <v>2034.6</v>
      </c>
      <c r="E326" s="1">
        <f>E332+E342+E351</f>
        <v>150</v>
      </c>
      <c r="G326" s="1"/>
      <c r="H326" s="1"/>
      <c r="I326" s="1"/>
      <c r="J326" s="1"/>
    </row>
    <row r="327" spans="1:7" ht="12.75">
      <c r="A327" s="3" t="s">
        <v>70</v>
      </c>
      <c r="B327">
        <v>5011</v>
      </c>
      <c r="D327">
        <v>610.6</v>
      </c>
      <c r="G327" s="13"/>
    </row>
    <row r="328" spans="1:4" ht="12.75">
      <c r="A328" t="s">
        <v>69</v>
      </c>
      <c r="B328">
        <v>5021</v>
      </c>
      <c r="D328">
        <v>10</v>
      </c>
    </row>
    <row r="329" spans="1:8" ht="12.75">
      <c r="A329" t="s">
        <v>68</v>
      </c>
      <c r="B329">
        <v>5031</v>
      </c>
      <c r="D329">
        <v>152</v>
      </c>
      <c r="H329" s="19"/>
    </row>
    <row r="330" spans="1:8" ht="12.75">
      <c r="A330" t="s">
        <v>67</v>
      </c>
      <c r="B330">
        <v>5032</v>
      </c>
      <c r="D330">
        <v>55</v>
      </c>
      <c r="H330" s="19"/>
    </row>
    <row r="331" spans="1:4" ht="12.75">
      <c r="A331" t="s">
        <v>66</v>
      </c>
      <c r="B331">
        <v>5039</v>
      </c>
      <c r="D331">
        <v>7</v>
      </c>
    </row>
    <row r="332" spans="1:5" ht="12.75">
      <c r="A332" t="s">
        <v>65</v>
      </c>
      <c r="B332">
        <v>5134</v>
      </c>
      <c r="D332">
        <v>5</v>
      </c>
      <c r="E332">
        <v>5</v>
      </c>
    </row>
    <row r="333" spans="1:4" ht="12.75">
      <c r="A333" t="s">
        <v>64</v>
      </c>
      <c r="B333">
        <v>5136</v>
      </c>
      <c r="D333">
        <v>10</v>
      </c>
    </row>
    <row r="334" spans="1:4" ht="12.75">
      <c r="A334" t="s">
        <v>63</v>
      </c>
      <c r="B334">
        <v>5137</v>
      </c>
      <c r="D334">
        <v>20</v>
      </c>
    </row>
    <row r="335" spans="1:4" ht="12.75">
      <c r="A335" t="s">
        <v>62</v>
      </c>
      <c r="B335">
        <v>5139</v>
      </c>
      <c r="D335">
        <v>25</v>
      </c>
    </row>
    <row r="336" spans="1:4" ht="12.75">
      <c r="A336" t="s">
        <v>61</v>
      </c>
      <c r="B336">
        <v>5151</v>
      </c>
      <c r="D336">
        <v>10</v>
      </c>
    </row>
    <row r="337" spans="1:7" ht="12.75">
      <c r="A337" t="s">
        <v>60</v>
      </c>
      <c r="B337">
        <v>5153</v>
      </c>
      <c r="D337">
        <v>90</v>
      </c>
      <c r="G337" s="13"/>
    </row>
    <row r="338" spans="1:4" ht="12.75">
      <c r="A338" t="s">
        <v>59</v>
      </c>
      <c r="B338">
        <v>5154</v>
      </c>
      <c r="D338">
        <v>35</v>
      </c>
    </row>
    <row r="339" spans="1:4" ht="12.75">
      <c r="A339" t="s">
        <v>58</v>
      </c>
      <c r="B339">
        <v>5161</v>
      </c>
      <c r="D339">
        <v>5</v>
      </c>
    </row>
    <row r="340" spans="1:4" ht="12.75">
      <c r="A340" t="s">
        <v>57</v>
      </c>
      <c r="B340">
        <v>5162</v>
      </c>
      <c r="D340">
        <v>60</v>
      </c>
    </row>
    <row r="341" spans="1:4" ht="12.75">
      <c r="A341" t="s">
        <v>56</v>
      </c>
      <c r="B341">
        <v>5163</v>
      </c>
      <c r="D341">
        <v>25</v>
      </c>
    </row>
    <row r="342" spans="1:9" ht="12.75">
      <c r="A342" t="s">
        <v>55</v>
      </c>
      <c r="B342">
        <v>5169</v>
      </c>
      <c r="D342">
        <v>185</v>
      </c>
      <c r="E342">
        <v>115</v>
      </c>
      <c r="G342" t="s">
        <v>222</v>
      </c>
      <c r="I342" s="13"/>
    </row>
    <row r="343" spans="1:4" ht="12.75">
      <c r="A343" t="s">
        <v>54</v>
      </c>
      <c r="B343">
        <v>5171</v>
      </c>
      <c r="D343">
        <v>25</v>
      </c>
    </row>
    <row r="344" spans="1:4" ht="12.75">
      <c r="A344" t="s">
        <v>155</v>
      </c>
      <c r="B344">
        <v>5172</v>
      </c>
      <c r="D344">
        <v>5</v>
      </c>
    </row>
    <row r="345" spans="1:4" ht="12.75">
      <c r="A345" t="s">
        <v>53</v>
      </c>
      <c r="B345">
        <v>5173</v>
      </c>
      <c r="D345">
        <v>5</v>
      </c>
    </row>
    <row r="346" spans="1:4" ht="12.75">
      <c r="A346" t="s">
        <v>52</v>
      </c>
      <c r="B346">
        <v>5175</v>
      </c>
      <c r="D346">
        <v>30</v>
      </c>
    </row>
    <row r="347" spans="1:4" ht="12.75">
      <c r="A347" t="s">
        <v>50</v>
      </c>
      <c r="B347">
        <v>5194</v>
      </c>
      <c r="D347">
        <v>20</v>
      </c>
    </row>
    <row r="348" spans="1:4" ht="12.75">
      <c r="A348" t="s">
        <v>51</v>
      </c>
      <c r="B348">
        <v>5222</v>
      </c>
      <c r="D348">
        <v>5</v>
      </c>
    </row>
    <row r="349" spans="1:2" ht="12.75" hidden="1">
      <c r="A349" t="s">
        <v>49</v>
      </c>
      <c r="B349">
        <v>5239</v>
      </c>
    </row>
    <row r="350" spans="1:4" ht="12.75">
      <c r="A350" t="s">
        <v>48</v>
      </c>
      <c r="B350">
        <v>5362</v>
      </c>
      <c r="D350">
        <v>25</v>
      </c>
    </row>
    <row r="351" spans="1:7" ht="12.75">
      <c r="A351" t="s">
        <v>184</v>
      </c>
      <c r="B351">
        <v>6121</v>
      </c>
      <c r="D351">
        <v>605</v>
      </c>
      <c r="E351">
        <v>30</v>
      </c>
      <c r="G351" t="s">
        <v>223</v>
      </c>
    </row>
    <row r="352" spans="1:2" ht="12.75" hidden="1">
      <c r="A352" t="s">
        <v>184</v>
      </c>
      <c r="B352">
        <v>6121</v>
      </c>
    </row>
    <row r="353" spans="1:4" ht="12.75">
      <c r="A353" t="s">
        <v>196</v>
      </c>
      <c r="B353">
        <v>5499</v>
      </c>
      <c r="D353">
        <v>10</v>
      </c>
    </row>
    <row r="357" ht="12.75" hidden="1"/>
    <row r="359" spans="1:9" ht="12.75">
      <c r="A359" s="1" t="s">
        <v>47</v>
      </c>
      <c r="D359" s="20">
        <v>15</v>
      </c>
      <c r="I359" s="1"/>
    </row>
    <row r="360" spans="1:10" ht="12.75">
      <c r="A360" t="s">
        <v>156</v>
      </c>
      <c r="B360">
        <v>5163</v>
      </c>
      <c r="D360" s="3">
        <v>15</v>
      </c>
      <c r="J360" s="1"/>
    </row>
    <row r="362" ht="12.75" hidden="1"/>
    <row r="363" ht="12.75" hidden="1"/>
    <row r="364" spans="1:9" ht="12.75" hidden="1">
      <c r="A364" s="1"/>
      <c r="G364" s="1"/>
      <c r="I364" s="1"/>
    </row>
    <row r="365" ht="12.75" hidden="1"/>
    <row r="366" ht="12.75" hidden="1"/>
    <row r="367" spans="1:9" ht="12.75" hidden="1">
      <c r="A367" s="1"/>
      <c r="D367" s="1"/>
      <c r="H367" s="1"/>
      <c r="I367" s="1"/>
    </row>
    <row r="368" ht="12.75" hidden="1">
      <c r="A368" s="1"/>
    </row>
    <row r="369" ht="12.75" hidden="1">
      <c r="A369" s="1"/>
    </row>
    <row r="370" ht="12.75">
      <c r="A370" s="1"/>
    </row>
    <row r="371" spans="1:9" ht="12.75">
      <c r="A371" s="1" t="s">
        <v>123</v>
      </c>
      <c r="D371" s="20">
        <f>D372+D373+D374</f>
        <v>35</v>
      </c>
      <c r="I371" s="1"/>
    </row>
    <row r="372" spans="1:4" ht="12.75">
      <c r="A372" s="1" t="s">
        <v>124</v>
      </c>
      <c r="B372">
        <v>5329</v>
      </c>
      <c r="D372">
        <v>10</v>
      </c>
    </row>
    <row r="373" spans="1:4" ht="12.75">
      <c r="A373" s="1"/>
      <c r="B373">
        <v>5169</v>
      </c>
      <c r="D373">
        <v>5</v>
      </c>
    </row>
    <row r="374" spans="1:4" ht="12.75">
      <c r="A374" s="1"/>
      <c r="B374">
        <v>5229</v>
      </c>
      <c r="D374">
        <v>20</v>
      </c>
    </row>
    <row r="375" ht="12.75">
      <c r="A375" s="1"/>
    </row>
    <row r="376" ht="12.75">
      <c r="A376" s="1"/>
    </row>
    <row r="377" spans="1:9" ht="12.75" hidden="1">
      <c r="A377" s="7"/>
      <c r="B377" s="5"/>
      <c r="C377" s="7"/>
      <c r="D377" s="7"/>
      <c r="E377" s="4">
        <v>150</v>
      </c>
      <c r="F377" t="s">
        <v>198</v>
      </c>
      <c r="G377" s="7"/>
      <c r="H377" s="7"/>
      <c r="I377" s="7"/>
    </row>
    <row r="378" spans="1:10" ht="12.75">
      <c r="A378" s="13"/>
      <c r="C378" s="7"/>
      <c r="D378" s="7"/>
      <c r="G378" s="7"/>
      <c r="H378" s="7"/>
      <c r="J378" s="1"/>
    </row>
    <row r="380" spans="1:4" ht="12.75">
      <c r="A380" s="9" t="s">
        <v>89</v>
      </c>
      <c r="D380" s="9">
        <f>D17+D34+D49+D61+D67+D74+D77+D90+D107+D113+D117+D122+D137+D153+D158+D165+D175+D185+D189+D195+D199+D202+D221+D224+D235+D238+D244+D265+D269+D273+D277+D290+D303+D306+D326+D359+D371</f>
        <v>13294.6</v>
      </c>
    </row>
    <row r="383" spans="1:4" ht="12.75">
      <c r="A383" s="1" t="s">
        <v>141</v>
      </c>
      <c r="D383" s="1"/>
    </row>
    <row r="384" spans="1:4" ht="12.75">
      <c r="A384" s="1" t="s">
        <v>4</v>
      </c>
      <c r="D384" s="1"/>
    </row>
    <row r="385" spans="1:8" ht="12.75">
      <c r="A385" t="s">
        <v>186</v>
      </c>
      <c r="B385">
        <v>8115</v>
      </c>
      <c r="D385" s="1">
        <v>4053</v>
      </c>
      <c r="H385" s="1"/>
    </row>
    <row r="386" ht="12.75">
      <c r="D386" s="1"/>
    </row>
    <row r="387" spans="1:10" ht="12.75">
      <c r="A387" s="4" t="s">
        <v>90</v>
      </c>
      <c r="B387" s="6"/>
      <c r="D387" s="9">
        <v>4053</v>
      </c>
      <c r="G387" s="7"/>
      <c r="H387" s="7"/>
      <c r="I387" s="7"/>
      <c r="J387" s="7"/>
    </row>
    <row r="388" ht="12.75">
      <c r="D388" s="1"/>
    </row>
    <row r="390" spans="1:4" ht="12.75">
      <c r="A390" s="1"/>
      <c r="D390" s="1"/>
    </row>
  </sheetData>
  <printOptions gridLines="1"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Kněžpole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Účetní</dc:creator>
  <cp:keywords/>
  <dc:description/>
  <cp:lastModifiedBy>Marta Ševčíková</cp:lastModifiedBy>
  <cp:lastPrinted>2013-03-14T10:37:38Z</cp:lastPrinted>
  <dcterms:created xsi:type="dcterms:W3CDTF">2004-11-19T10:37:25Z</dcterms:created>
  <dcterms:modified xsi:type="dcterms:W3CDTF">2013-03-14T10:41:23Z</dcterms:modified>
  <cp:category/>
  <cp:version/>
  <cp:contentType/>
  <cp:contentStatus/>
</cp:coreProperties>
</file>